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55" activeTab="1"/>
  </bookViews>
  <sheets>
    <sheet name="科目代號" sheetId="1" r:id="rId1"/>
    <sheet name="文康活動費-請購單 " sheetId="17" r:id="rId2"/>
    <sheet name="代墊款歸墊" sheetId="12" r:id="rId3"/>
    <sheet name="工作表1" sheetId="45" r:id="rId4"/>
  </sheets>
  <calcPr calcId="162913"/>
  <extLst>
    <ext uri="GoogleSheetsCustomDataVersion1">
      <go:sheetsCustomData xmlns:go="http://customooxmlschemas.google.com/" r:id="rId22" roundtripDataSignature="AMtx7miIbuBKaRtPKLPjXkqLfhoAAr4cJw=="/>
    </ext>
  </extLst>
</workbook>
</file>

<file path=xl/calcChain.xml><?xml version="1.0" encoding="utf-8"?>
<calcChain xmlns="http://schemas.openxmlformats.org/spreadsheetml/2006/main">
  <c r="H25" i="17" l="1"/>
  <c r="H24" i="17"/>
  <c r="H23" i="17"/>
  <c r="H22" i="17"/>
  <c r="H21" i="17"/>
  <c r="H20" i="17"/>
  <c r="H19" i="17"/>
  <c r="H26" i="17" s="1"/>
  <c r="I7" i="17" s="1"/>
  <c r="I15" i="17"/>
  <c r="A15" i="17"/>
  <c r="F8" i="17"/>
  <c r="F7" i="17"/>
  <c r="C7" i="17"/>
  <c r="B7" i="17"/>
</calcChain>
</file>

<file path=xl/comments1.xml><?xml version="1.0" encoding="utf-8"?>
<comments xmlns="http://schemas.openxmlformats.org/spreadsheetml/2006/main">
  <authors>
    <author/>
  </authors>
  <commentList>
    <comment ref="F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</commentList>
</comments>
</file>

<file path=xl/comments2.xml><?xml version="1.0" encoding="utf-8"?>
<comments xmlns="http://schemas.openxmlformats.org/spreadsheetml/2006/main">
  <authors>
    <author>DCJHS</author>
  </authors>
  <commentList>
    <comment ref="A5" authorId="0" shapeId="0">
      <text>
        <r>
          <rPr>
            <b/>
            <sz val="13"/>
            <color indexed="32"/>
            <rFont val="新細明體"/>
            <family val="1"/>
            <charset val="136"/>
          </rPr>
          <t>金額:請打阿拉伯數字1.2.3…即成大寫金額</t>
        </r>
      </text>
    </comment>
  </commentList>
</comments>
</file>

<file path=xl/sharedStrings.xml><?xml version="1.0" encoding="utf-8"?>
<sst xmlns="http://schemas.openxmlformats.org/spreadsheetml/2006/main" count="540" uniqueCount="323">
  <si>
    <t>名稱</t>
  </si>
  <si>
    <t>請詳閱說明，第1次使用請於白底區內依貴校資料輸入更新後，直接到要使用之表單各欄位輸入代碼((請購單在D3，動支請示單在E3，黏貼單在F5輸入三級用途別科目代號，自動帶出科目；各支付款項請參閱R4-R75各欄對照M4-M75代碼)及該表各欄需輸入之明細資料後列印相關所需表單。(L40001-L6000*係教育局管控項目依教育局公文代碼設置輸入並列管經費)其餘各款可參考「請購單操作列印步驟說明」</t>
  </si>
  <si>
    <t>請購單、動支單、憑證黏貼單等地方教育發展基金預算科目代號</t>
  </si>
  <si>
    <t>代號</t>
  </si>
  <si>
    <t>計畫名稱</t>
  </si>
  <si>
    <t>一級用途別</t>
  </si>
  <si>
    <t>二級用途別</t>
  </si>
  <si>
    <t>三級用途別</t>
  </si>
  <si>
    <t>備註</t>
  </si>
  <si>
    <t>另外備註</t>
  </si>
  <si>
    <t>1、請輸入學校名稱：</t>
  </si>
  <si>
    <t>臺南市立大橋國民中學</t>
  </si>
  <si>
    <t>各校經常門分支計畫</t>
  </si>
  <si>
    <t>用人費用</t>
  </si>
  <si>
    <t>正式員額薪資</t>
  </si>
  <si>
    <t>職員薪金</t>
  </si>
  <si>
    <t>每月教、職員薪津；原職員待遇、教師待遇、兼課鐘點費、長期代理教師薪資</t>
  </si>
  <si>
    <t>2、經費所屬年度：</t>
  </si>
  <si>
    <t>工員工資</t>
  </si>
  <si>
    <t>每月工友薪津</t>
  </si>
  <si>
    <t>聘僱及兼職人員薪資</t>
  </si>
  <si>
    <t>聘用人員薪資</t>
  </si>
  <si>
    <t>凡在預算員額內，依聘用人員聘用條例及其他規定進用人員之薪金屬之</t>
  </si>
  <si>
    <t>3、請參照選擇預算(右表)或代辦經費(下表)代號於各表格輸入代碼：</t>
  </si>
  <si>
    <t>約僱職員薪金</t>
  </si>
  <si>
    <t>每月約僱人員薪津；原職務代理人薪資、約僱人員薪資</t>
  </si>
  <si>
    <t>兼職人員酬金</t>
  </si>
  <si>
    <t>每月代課鐘點費、補校鐘點費、補校兼職工作補助費、補校導師費、短期代課教師薪資</t>
  </si>
  <si>
    <t>超時工作報酬</t>
  </si>
  <si>
    <t>加班費</t>
  </si>
  <si>
    <t>補校工友加班費、不休假加班費、</t>
  </si>
  <si>
    <t>值班費</t>
  </si>
  <si>
    <t>獎        金</t>
  </si>
  <si>
    <t>考績獎金</t>
  </si>
  <si>
    <t>年終獎金</t>
  </si>
  <si>
    <t>退休及卹償金</t>
  </si>
  <si>
    <t>職員退休及離職金</t>
  </si>
  <si>
    <t>教職員按月提撥退休準備金、退休金、補償金、月退人員死亡月撫慰金、退休人員服務獎章獎勵金</t>
  </si>
  <si>
    <t>工員退休及離職金</t>
  </si>
  <si>
    <t>工友按月提撥退休準備金、退職金</t>
  </si>
  <si>
    <t>卹償金</t>
  </si>
  <si>
    <t>年撫卹金或一次撫卹金</t>
  </si>
  <si>
    <t>福利費</t>
  </si>
  <si>
    <t>分擔員工保險費</t>
  </si>
  <si>
    <t>教職員工公、勞、健保費等(含約聘僱人員)</t>
  </si>
  <si>
    <t>傷病醫藥費</t>
  </si>
  <si>
    <t>公務人員健康檢查費(40歲以上每年3500元)</t>
  </si>
  <si>
    <t>18Y</t>
  </si>
  <si>
    <t>其他福利費</t>
  </si>
  <si>
    <t>18Y、休假補助、三節慰問金、婚喪及生育補助、子女教育補助費(含退休人員)、教師公餘進修</t>
  </si>
  <si>
    <t>提繳費</t>
  </si>
  <si>
    <t>提繳工資墊償費用</t>
  </si>
  <si>
    <t>勞保工資墊償基金</t>
  </si>
  <si>
    <t>服務費用</t>
  </si>
  <si>
    <t>水電費</t>
  </si>
  <si>
    <t>工作場所電費</t>
  </si>
  <si>
    <t>電費</t>
  </si>
  <si>
    <t>工作場所水費</t>
  </si>
  <si>
    <t>水費</t>
  </si>
  <si>
    <t>氣體費</t>
  </si>
  <si>
    <t>煤氣、瓦斯費</t>
  </si>
  <si>
    <t>郵電費</t>
  </si>
  <si>
    <t>郵費</t>
  </si>
  <si>
    <t>郵資</t>
  </si>
  <si>
    <t>電話費</t>
  </si>
  <si>
    <t>數據通信費</t>
  </si>
  <si>
    <t>光纖網路連線費、ADSL網路連線費、學校數據交換、網路通訊費用</t>
  </si>
  <si>
    <t>旅運費</t>
  </si>
  <si>
    <t>國內旅費</t>
  </si>
  <si>
    <t>差旅費</t>
  </si>
  <si>
    <t>貨物運費</t>
  </si>
  <si>
    <t>裝卸費</t>
  </si>
  <si>
    <t>公物之運輸、裝卸等所需費用</t>
  </si>
  <si>
    <t>教學及各項活動器材運費</t>
  </si>
  <si>
    <t>印刷裝訂及廣告費</t>
  </si>
  <si>
    <t>印刷及裝訂費</t>
  </si>
  <si>
    <t>各項資料、考券印刷及裝訂費</t>
  </si>
  <si>
    <t>辦公及教學用各項資料印刷及裝訂‎</t>
  </si>
  <si>
    <t>業務宣導費</t>
  </si>
  <si>
    <t>招生宣導業務費</t>
  </si>
  <si>
    <t>修理保養及保固費</t>
  </si>
  <si>
    <t>土地改良物修護費</t>
  </si>
  <si>
    <t>操場等土地改良物、操場、田徑場、圍牆、球場、停車場、擋土牆等修護</t>
  </si>
  <si>
    <t>操場等土地改良物修護</t>
  </si>
  <si>
    <t>一般房屋修護費</t>
  </si>
  <si>
    <t>辦公房屋等建物、體育館、演藝廳、教室、廁所等修繕</t>
  </si>
  <si>
    <r>
      <rPr>
        <sz val="12"/>
        <color rgb="FF000000"/>
        <rFont val="DFKai-SB"/>
        <family val="4"/>
        <charset val="136"/>
      </rPr>
      <t>辦公房屋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教室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廁所等建物修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繕</t>
    </r>
    <r>
      <rPr>
        <sz val="12"/>
        <color rgb="FF000000"/>
        <rFont val="Times New Roman"/>
        <family val="1"/>
      </rPr>
      <t>‎</t>
    </r>
  </si>
  <si>
    <t>油漆房屋</t>
  </si>
  <si>
    <t>其他建築修護費</t>
  </si>
  <si>
    <t>高壓變電室、大門、游泳池、水塔等處修繕</t>
  </si>
  <si>
    <t>高壓變電室等處修繕</t>
  </si>
  <si>
    <t>水塔清洗</t>
  </si>
  <si>
    <t>機械及設備修護費</t>
  </si>
  <si>
    <t>電梯、學生宿舍鍋爐、電腦及其週邊設備維修</t>
  </si>
  <si>
    <t>各項機械及設備修繕、電腦教室資訊設備維護費用、數位相機送修</t>
  </si>
  <si>
    <t>消防幫浦室發電機維護費</t>
  </si>
  <si>
    <t>交通及運輸設備修護費</t>
  </si>
  <si>
    <t>公務車、廣播系統電信電視廣播設備、通訊設備等保養維修費</t>
  </si>
  <si>
    <r>
      <rPr>
        <sz val="12"/>
        <color rgb="FF000000"/>
        <rFont val="DFKai-SB"/>
        <family val="4"/>
        <charset val="136"/>
      </rPr>
      <t>網路電源費整修、電信電視廣播設備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通訊設備等保養</t>
    </r>
    <r>
      <rPr>
        <sz val="12"/>
        <color rgb="FF000000"/>
        <rFont val="Times New Roman"/>
        <family val="1"/>
      </rPr>
      <t xml:space="preserve">‎
</t>
    </r>
    <r>
      <rPr>
        <sz val="12"/>
        <color rgb="FF000000"/>
        <rFont val="標楷體"/>
        <family val="4"/>
        <charset val="136"/>
      </rPr>
      <t>維修費</t>
    </r>
    <r>
      <rPr>
        <sz val="12"/>
        <color rgb="FF000000"/>
        <rFont val="Times New Roman"/>
        <family val="1"/>
      </rPr>
      <t>‎</t>
    </r>
  </si>
  <si>
    <t>雜項設備修護費</t>
  </si>
  <si>
    <t>樂器、消防設備、飲水機、油印機、圖書等什項設備之保養、維修費</t>
  </si>
  <si>
    <t>水電修繕、教學儀器等養護維修、飲水設備維護費、冷氣機藥水清洗保養</t>
  </si>
  <si>
    <t>廁所馬達更新</t>
  </si>
  <si>
    <t>其他資產修護費</t>
  </si>
  <si>
    <t>保險費</t>
  </si>
  <si>
    <t>一般房屋保險費</t>
  </si>
  <si>
    <t>教室及辦公廳舍火險</t>
  </si>
  <si>
    <t>交通及運輸設備保險費</t>
  </si>
  <si>
    <t>車輛乘客險、車輛第三人責任險</t>
  </si>
  <si>
    <t>26Y</t>
  </si>
  <si>
    <t>其他保險費</t>
  </si>
  <si>
    <t>26Y學生參加校外活動保險/交通導護義工險</t>
  </si>
  <si>
    <t>學生參加校外活動保險費</t>
  </si>
  <si>
    <t>一般服務費</t>
  </si>
  <si>
    <t>佣金、匯費、經理費及手續費</t>
  </si>
  <si>
    <t>匯款匯費、手續費</t>
  </si>
  <si>
    <t>代理(辦)費</t>
  </si>
  <si>
    <t>戶外教育相關隨行人員經費</t>
  </si>
  <si>
    <t>外包費</t>
  </si>
  <si>
    <t>保全費用</t>
  </si>
  <si>
    <t>保全服務費</t>
  </si>
  <si>
    <t>27D</t>
  </si>
  <si>
    <t>計時與計件人員酬金</t>
  </si>
  <si>
    <t>27D進用身心障礙人士、幼稚班臨時助理人員、特教車或偏遠交通車駕駛薪資、年終獎金、勞健保費、勞退準備金等</t>
  </si>
  <si>
    <r>
      <rPr>
        <sz val="12"/>
        <color rgb="FF000000"/>
        <rFont val="DFKai-SB"/>
        <family val="4"/>
        <charset val="136"/>
      </rPr>
      <t>臨時殘障人員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2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人薪資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保險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年終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、工作獎金及退休準備金</t>
    </r>
    <r>
      <rPr>
        <sz val="12"/>
        <color rgb="FF000000"/>
        <rFont val="Times New Roman"/>
        <family val="1"/>
      </rPr>
      <t>‎</t>
    </r>
  </si>
  <si>
    <t>27F</t>
  </si>
  <si>
    <t>體育活動費</t>
  </si>
  <si>
    <t>教職員工文康活動費</t>
  </si>
  <si>
    <t>專業服務費</t>
  </si>
  <si>
    <t>法律事務費</t>
  </si>
  <si>
    <t>凡因公涉訟或法律諮詢等費用屬之。</t>
  </si>
  <si>
    <t>講課鐘點、稿費、出席審查及查詢費</t>
  </si>
  <si>
    <t>專題演講費、講授鐘點費、稿費、出席審查及查詢費</t>
  </si>
  <si>
    <t>講師鐘點費、社團活動鐘點費、大學甄選入學指導模擬口試鐘點費</t>
  </si>
  <si>
    <t>委託檢驗(定)試驗認證費</t>
  </si>
  <si>
    <t>消防及建物安檢費簽證及申報費、高低壓供電電氣技工維護費</t>
  </si>
  <si>
    <t>委託考選訓練費</t>
  </si>
  <si>
    <t>教育訓練費(如採購人員及防火人員等訓練費)</t>
  </si>
  <si>
    <t>高中教師甄選費用</t>
  </si>
  <si>
    <t>試務甄選費</t>
  </si>
  <si>
    <t>各項考試、甄選、招生等工作一切費用</t>
  </si>
  <si>
    <t>28A</t>
  </si>
  <si>
    <t>電子計算機軟體服務費</t>
  </si>
  <si>
    <t>購置金額未達1萬元之套裝軟體、系統軟體維護費</t>
  </si>
  <si>
    <t>學務系統等軟體服務費</t>
  </si>
  <si>
    <t>28Y</t>
  </si>
  <si>
    <t>其他專業服務費</t>
  </si>
  <si>
    <t>測驗讀卡費</t>
  </si>
  <si>
    <t>智力測驗讀卡費、電子校刊打字</t>
  </si>
  <si>
    <t>統計註記打勾</t>
  </si>
  <si>
    <t>公共關係費</t>
  </si>
  <si>
    <t>機關首長特別費</t>
  </si>
  <si>
    <t>水質檢驗費</t>
  </si>
  <si>
    <t>材料及用品費</t>
  </si>
  <si>
    <t>使用材料費</t>
  </si>
  <si>
    <t>燃料</t>
  </si>
  <si>
    <t>割草機用油、鍋爐用燃料、交通車(公務車)油料費</t>
  </si>
  <si>
    <t>割草機用油料</t>
  </si>
  <si>
    <t>設備零件</t>
  </si>
  <si>
    <t>門鎖門扣窗扣起子鉗子等工具、維修用的五金零件等</t>
  </si>
  <si>
    <t>用品消耗</t>
  </si>
  <si>
    <t>辦公（事務）用品</t>
  </si>
  <si>
    <t>辦公用及教學用之消耗品及非消耗品、特教班教材編輯費、補校辦公費</t>
  </si>
  <si>
    <r>
      <rPr>
        <sz val="12"/>
        <color rgb="FF000000"/>
        <rFont val="DFKai-SB"/>
        <family val="4"/>
        <charset val="136"/>
      </rPr>
      <t>報章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誌</t>
    </r>
  </si>
  <si>
    <r>
      <rPr>
        <sz val="12"/>
        <color rgb="FF000000"/>
        <rFont val="DFKai-SB"/>
        <family val="4"/>
        <charset val="136"/>
      </rPr>
      <t>報章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誌、圖書</t>
    </r>
  </si>
  <si>
    <t>農業與園藝用品及環境美化費</t>
  </si>
  <si>
    <t>綠美化環境費用、環境整潔用清潔衛生用品</t>
  </si>
  <si>
    <t>化學藥劑與實驗用品</t>
  </si>
  <si>
    <t>學生實習實驗用品等</t>
  </si>
  <si>
    <t>學生實習實驗用品</t>
  </si>
  <si>
    <t>食品</t>
  </si>
  <si>
    <t>便當及茶水費等</t>
  </si>
  <si>
    <t>校內外活動用便當及茶水費</t>
  </si>
  <si>
    <t>醫療用品(非醫療院所使用)</t>
  </si>
  <si>
    <t>健康中心醫療保健用品</t>
  </si>
  <si>
    <t>32Y</t>
  </si>
  <si>
    <r>
      <rPr>
        <sz val="12"/>
        <color rgb="FF000000"/>
        <rFont val="DFKai-SB"/>
        <family val="4"/>
        <charset val="136"/>
      </rPr>
      <t>其他</t>
    </r>
    <r>
      <rPr>
        <sz val="12"/>
        <color rgb="FFFF0000"/>
        <rFont val="標楷體"/>
        <family val="4"/>
        <charset val="136"/>
      </rPr>
      <t>用品消耗</t>
    </r>
  </si>
  <si>
    <t>學生獎品、社會教育經費、畢業典禮活動及運動會經費(除學生獎品外預算編列此科目，實支時依實際支出項目歸屬適當科目)</t>
  </si>
  <si>
    <t>社會教育經費、畢業典禮等各項活動經費、運動會經費</t>
  </si>
  <si>
    <r>
      <rPr>
        <sz val="12"/>
        <color rgb="FF000000"/>
        <rFont val="DFKai-SB"/>
        <family val="4"/>
        <charset val="136"/>
      </rPr>
      <t>租金、償債與利息</t>
    </r>
    <r>
      <rPr>
        <sz val="12"/>
        <color rgb="FFFF0000"/>
        <rFont val="標楷體"/>
        <family val="4"/>
        <charset val="136"/>
      </rPr>
      <t>及相關手續費</t>
    </r>
  </si>
  <si>
    <t>交通及運輸設備租金</t>
  </si>
  <si>
    <t>車租</t>
  </si>
  <si>
    <t>參加校外活動租用車輛費用</t>
  </si>
  <si>
    <r>
      <rPr>
        <sz val="12"/>
        <color rgb="FF000000"/>
        <rFont val="DFKai-SB"/>
        <family val="4"/>
        <charset val="136"/>
      </rPr>
      <t>租金、償債與利息</t>
    </r>
    <r>
      <rPr>
        <sz val="12"/>
        <color rgb="FFFF0000"/>
        <rFont val="標楷體"/>
        <family val="4"/>
        <charset val="136"/>
      </rPr>
      <t>及相關手續費</t>
    </r>
  </si>
  <si>
    <t>機器租金</t>
  </si>
  <si>
    <t>機械及設備租金</t>
  </si>
  <si>
    <r>
      <rPr>
        <sz val="12"/>
        <color rgb="FF000000"/>
        <rFont val="DFKai-SB"/>
        <family val="4"/>
        <charset val="136"/>
      </rPr>
      <t>租金、償債與利息</t>
    </r>
    <r>
      <rPr>
        <sz val="12"/>
        <color rgb="FFFF0000"/>
        <rFont val="標楷體"/>
        <family val="4"/>
        <charset val="136"/>
      </rPr>
      <t>及相關手續費</t>
    </r>
  </si>
  <si>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項設備租金</t>
    </r>
  </si>
  <si>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項設備租金</t>
    </r>
  </si>
  <si>
    <t>影印機及油印機等租金</t>
  </si>
  <si>
    <t>由學校編列執行之土地購置5M1200</t>
  </si>
  <si>
    <t>購建固定資產、無形資產及長期投資</t>
  </si>
  <si>
    <t>購置固定資產</t>
  </si>
  <si>
    <t>購置土地</t>
  </si>
  <si>
    <t>興建土地改良物</t>
  </si>
  <si>
    <t>凡興建一定耐用年限之橋樑、圍牆等各種土地改良物屬之。</t>
  </si>
  <si>
    <t>由學校編列執行之營建及修繕工程5M2200</t>
  </si>
  <si>
    <t>擴充改良房屋建築及設備</t>
  </si>
  <si>
    <t>凡擴充改良房屋建築及其附屬設備等屬之</t>
  </si>
  <si>
    <t>由學校編列執行之機械及設備5M4200</t>
  </si>
  <si>
    <t>購置機械及設備</t>
  </si>
  <si>
    <t>充實電腦或相關機械設施、採購電腦教室電腦主機</t>
  </si>
  <si>
    <t>由學校編列執行之交通及運輸設備5M3200</t>
  </si>
  <si>
    <t>購置交通及運輸設備</t>
  </si>
  <si>
    <t>由學校編列執行之其他設備5M4200</t>
  </si>
  <si>
    <r>
      <rPr>
        <sz val="12"/>
        <color rgb="FF000000"/>
        <rFont val="DFKai-SB"/>
        <family val="4"/>
        <charset val="136"/>
      </rPr>
      <t>購置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</t>
    </r>
  </si>
  <si>
    <r>
      <rPr>
        <sz val="12"/>
        <color rgb="FF000000"/>
        <rFont val="DFKai-SB"/>
        <family val="4"/>
        <charset val="136"/>
      </rPr>
      <t>購置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</t>
    </r>
  </si>
  <si>
    <t>樂器及圖書館用除濕機、一般圖書</t>
  </si>
  <si>
    <t>由學校編列執行之其他設備無形資產5M5200</t>
  </si>
  <si>
    <t>購置無形資產</t>
  </si>
  <si>
    <t>購置電腦軟體</t>
  </si>
  <si>
    <t>購置金額1萬元以上且使用年限兩年以上之電腦軟體</t>
  </si>
  <si>
    <r>
      <rPr>
        <sz val="12"/>
        <color rgb="FF000000"/>
        <rFont val="DFKai-SB"/>
        <family val="4"/>
        <charset val="136"/>
      </rPr>
      <t>購置逾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1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萬元以上電腦軟體</t>
    </r>
    <r>
      <rPr>
        <sz val="12"/>
        <color rgb="FF000000"/>
        <rFont val="Times New Roman"/>
        <family val="1"/>
      </rPr>
      <t>‎</t>
    </r>
  </si>
  <si>
    <t>購置權利</t>
  </si>
  <si>
    <t>購置權利金之無形資產</t>
  </si>
  <si>
    <t>稅捐、規費(強制費)與繳庫</t>
  </si>
  <si>
    <t>規費</t>
  </si>
  <si>
    <t>行政規費與強制費</t>
  </si>
  <si>
    <t>地籍圖等行政規費、公務車輛檢驗費</t>
  </si>
  <si>
    <t>禮劵核銷時要附印領清冊簽名</t>
  </si>
  <si>
    <t>汽車燃料使用費</t>
  </si>
  <si>
    <t>未足額進用身障人員差額補助費</t>
  </si>
  <si>
    <r>
      <rPr>
        <sz val="12"/>
        <color rgb="FF000000"/>
        <rFont val="DFKai-SB"/>
        <family val="4"/>
        <charset val="136"/>
      </rPr>
      <t>未足額進用</t>
    </r>
    <r>
      <rPr>
        <sz val="12"/>
        <color rgb="FFFF0000"/>
        <rFont val="標楷體"/>
        <family val="4"/>
        <charset val="136"/>
      </rPr>
      <t>身</t>
    </r>
    <r>
      <rPr>
        <sz val="12"/>
        <color rgb="FF000000"/>
        <rFont val="標楷體"/>
        <family val="4"/>
        <charset val="136"/>
      </rPr>
      <t>障人員差額補助費</t>
    </r>
  </si>
  <si>
    <t>繳庫</t>
  </si>
  <si>
    <t>解繳公庫</t>
  </si>
  <si>
    <t>會費、捐助、補助、分攤、照護、救濟與交流活動費</t>
  </si>
  <si>
    <t>會費</t>
  </si>
  <si>
    <t>學術團體會費</t>
  </si>
  <si>
    <t>童軍、體育等相關團體會費</t>
  </si>
  <si>
    <t>職業團體會費</t>
  </si>
  <si>
    <t>護理師、營養師公會會費</t>
  </si>
  <si>
    <t> 護士公會會費 、 營養師公會會費</t>
  </si>
  <si>
    <t>捐助、補助與獎助</t>
  </si>
  <si>
    <t>獎助學員生給與</t>
  </si>
  <si>
    <t>對學生各項活動比賽獎助學金、李園分班學生交通費補助、資源回收獎勵金</t>
  </si>
  <si>
    <r>
      <rPr>
        <sz val="12"/>
        <color rgb="FF000000"/>
        <rFont val="DFKai-SB"/>
        <family val="4"/>
        <charset val="136"/>
      </rPr>
      <t>直升及學期獎學金、績優社團及綠美化獎金、段考成績優良獎學金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(</t>
    </r>
  </si>
  <si>
    <t>72Y</t>
  </si>
  <si>
    <t>其他捐助補助與獎助</t>
  </si>
  <si>
    <t>國產可溯生鮮實材經費53110208</t>
  </si>
  <si>
    <t>獎勵費用</t>
  </si>
  <si>
    <t>午餐國產可追溯生鮮食材經費</t>
  </si>
  <si>
    <t>補貼(償)、獎勵、慰問、照護與救濟</t>
  </si>
  <si>
    <t>慰問金、照護及濟助金</t>
  </si>
  <si>
    <t>競賽及交流活動費</t>
  </si>
  <si>
    <t>技能競賽</t>
  </si>
  <si>
    <t>學生參加各項競賽及活動之交通、膳宿、報名費等相關費用</t>
  </si>
  <si>
    <r>
      <rPr>
        <sz val="12"/>
        <color rgb="FF000000"/>
        <rFont val="DFKai-SB"/>
        <family val="4"/>
        <charset val="136"/>
      </rPr>
      <t>學生參加各項競賽及活動之交通膳宿</t>
    </r>
    <r>
      <rPr>
        <sz val="12"/>
        <color rgb="FF000000"/>
        <rFont val="Times New Roman"/>
        <family val="1"/>
      </rPr>
      <t xml:space="preserve">‎
</t>
    </r>
    <r>
      <rPr>
        <sz val="12"/>
        <color rgb="FF000000"/>
        <rFont val="標楷體"/>
        <family val="4"/>
        <charset val="136"/>
      </rPr>
      <t>及報名等相關費用、學生參加寒暑假育樂營及童軍活動費</t>
    </r>
  </si>
  <si>
    <t>短絀與賠償給付</t>
  </si>
  <si>
    <t>各項短絀</t>
  </si>
  <si>
    <t>資產短絀</t>
  </si>
  <si>
    <t>凡資產出售、報廢、交換、盤點、評價、遺失等短絀屬之。</t>
  </si>
  <si>
    <t>91Y</t>
  </si>
  <si>
    <t>其他</t>
  </si>
  <si>
    <t>其他支出</t>
  </si>
  <si>
    <t>簽 證 編 號：</t>
  </si>
  <si>
    <t>傳票(付款憑單)編號：</t>
  </si>
  <si>
    <t>黏貼單據     張</t>
  </si>
  <si>
    <t>憑證編號</t>
  </si>
  <si>
    <t>預     算    科    目</t>
  </si>
  <si>
    <t xml:space="preserve">  金      額</t>
  </si>
  <si>
    <t>二、三級用途別</t>
  </si>
  <si>
    <t>請   購  單  位</t>
  </si>
  <si>
    <t>會       辦</t>
  </si>
  <si>
    <t>會 計 單 位</t>
  </si>
  <si>
    <t>基 金 主 持 人</t>
  </si>
  <si>
    <t>點驗人</t>
  </si>
  <si>
    <t>經手人</t>
  </si>
  <si>
    <t>保管人</t>
  </si>
  <si>
    <t>主  管</t>
  </si>
  <si>
    <t>支出憑證(統一發票或普通收據)黏貼處(估價單等附件訂於背面)</t>
  </si>
  <si>
    <t>財物請﹝修﹞購單</t>
  </si>
  <si>
    <t>名          稱</t>
  </si>
  <si>
    <t>規  格</t>
  </si>
  <si>
    <t>單 位</t>
  </si>
  <si>
    <t>數 量</t>
  </si>
  <si>
    <t>估    價</t>
  </si>
  <si>
    <t>備    註</t>
  </si>
  <si>
    <t>單 價</t>
  </si>
  <si>
    <t>合   計</t>
  </si>
  <si>
    <t>用     途     說     明</t>
  </si>
  <si>
    <t>請  購  單  位</t>
  </si>
  <si>
    <t>採  購  單  位</t>
  </si>
  <si>
    <t>請購人</t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</si>
  <si>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比共同供應契約價格低</t>
    </r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</si>
  <si>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10"/>
        <color theme="1"/>
        <rFont val="標楷體"/>
        <family val="4"/>
        <charset val="136"/>
      </rPr>
      <t>本案屬小額採購</t>
    </r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</si>
  <si>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本案非屬小額採購</t>
    </r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</si>
  <si>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屬綠色採購，採用環保標章產品</t>
    </r>
  </si>
  <si>
    <t xml:space="preserve">事務組長 </t>
  </si>
  <si>
    <t>總務主任</t>
  </si>
  <si>
    <t>各校經常門分支計畫</t>
    <phoneticPr fontId="31" type="noConversion"/>
  </si>
  <si>
    <r>
      <t>本案採</t>
    </r>
    <r>
      <rPr>
        <sz val="10"/>
        <color theme="1"/>
        <rFont val="Wingdings"/>
        <charset val="2"/>
      </rPr>
      <t>o</t>
    </r>
    <r>
      <rPr>
        <sz val="10"/>
        <color theme="1"/>
        <rFont val="標楷體"/>
        <family val="4"/>
        <charset val="136"/>
      </rPr>
      <t>無共同供應契約</t>
    </r>
    <phoneticPr fontId="31" type="noConversion"/>
  </si>
  <si>
    <t xml:space="preserve">                  代墊</t>
    <phoneticPr fontId="31" type="noConversion"/>
  </si>
  <si>
    <t xml:space="preserve">  □受款人: </t>
    <phoneticPr fontId="31" type="noConversion"/>
  </si>
  <si>
    <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非屬綠色採購項目</t>
    </r>
    <phoneticPr fontId="31" type="noConversion"/>
  </si>
  <si>
    <t xml:space="preserve">  □受款人:請逕付廠商</t>
    <phoneticPr fontId="31" type="noConversion"/>
  </si>
  <si>
    <t>處室
主任</t>
    <phoneticPr fontId="31" type="noConversion"/>
  </si>
  <si>
    <t>小  計</t>
    <phoneticPr fontId="31" type="noConversion"/>
  </si>
  <si>
    <r>
      <rPr>
        <sz val="9"/>
        <color theme="1"/>
        <rFont val="新細明體"/>
        <family val="1"/>
        <charset val="136"/>
      </rPr>
      <t xml:space="preserve">             </t>
    </r>
    <r>
      <rPr>
        <b/>
        <sz val="9"/>
        <color theme="1"/>
        <rFont val="新細明體"/>
        <family val="1"/>
        <charset val="136"/>
      </rPr>
      <t xml:space="preserve"> □</t>
    </r>
    <r>
      <rPr>
        <sz val="9"/>
        <color theme="1"/>
        <rFont val="標楷體"/>
        <family val="4"/>
        <charset val="136"/>
      </rPr>
      <t>共同供應契約</t>
    </r>
    <phoneticPr fontId="31" type="noConversion"/>
  </si>
  <si>
    <t>單    位</t>
  </si>
  <si>
    <t>經費來源</t>
  </si>
  <si>
    <t>代墊原因</t>
  </si>
  <si>
    <t>代墊金額</t>
  </si>
  <si>
    <t>承  辦  單  位</t>
  </si>
  <si>
    <t>註：</t>
  </si>
  <si>
    <t>臺南市立大橋國民中學
代 墊 款 歸 墊 陳 核 表</t>
    <phoneticPr fontId="31" type="noConversion"/>
  </si>
  <si>
    <r>
      <t>1.</t>
    </r>
    <r>
      <rPr>
        <sz val="13"/>
        <color rgb="FF000000"/>
        <rFont val="標楷體"/>
        <family val="4"/>
        <charset val="136"/>
      </rPr>
      <t>支出憑證處理要點第</t>
    </r>
    <r>
      <rPr>
        <sz val="13"/>
        <color rgb="FF000000"/>
        <rFont val="Times New Roman"/>
        <family val="1"/>
      </rPr>
      <t>3</t>
    </r>
    <r>
      <rPr>
        <sz val="13"/>
        <color rgb="FF000000"/>
        <rFont val="標楷體"/>
        <family val="4"/>
        <charset val="136"/>
      </rPr>
      <t>點規定：各機關員工向機關申請支付款項，應本誠信原則對所提出之支出憑證之支付事實真實性負責，如有不實應負相關責任。</t>
    </r>
    <phoneticPr fontId="31" type="noConversion"/>
  </si>
  <si>
    <r>
      <t>2.</t>
    </r>
    <r>
      <rPr>
        <sz val="13"/>
        <color rgb="FF000000"/>
        <rFont val="標楷體"/>
        <family val="4"/>
        <charset val="136"/>
      </rPr>
      <t>依中央政府各機關專戶管理辦法第</t>
    </r>
    <r>
      <rPr>
        <sz val="13"/>
        <color rgb="FF000000"/>
        <rFont val="Times New Roman"/>
        <family val="1"/>
      </rPr>
      <t>9</t>
    </r>
    <r>
      <rPr>
        <sz val="13"/>
        <color rgb="FF000000"/>
        <rFont val="標楷體"/>
        <family val="4"/>
        <charset val="136"/>
      </rPr>
      <t>條及公庫法第</t>
    </r>
    <r>
      <rPr>
        <sz val="13"/>
        <color rgb="FF000000"/>
        <rFont val="Times New Roman"/>
        <family val="1"/>
      </rPr>
      <t xml:space="preserve">16 </t>
    </r>
    <r>
      <rPr>
        <sz val="13"/>
        <color rgb="FF000000"/>
        <rFont val="標楷體"/>
        <family val="4"/>
        <charset val="136"/>
      </rPr>
      <t>條規定，各機關專戶存管之款項發生支付時，應依規定簽發公庫支票或以存帳入戶方式，直接付與該專戶存管款項之合法受款人。另依內部審核處理準則第</t>
    </r>
    <r>
      <rPr>
        <sz val="13"/>
        <color rgb="FF000000"/>
        <rFont val="Times New Roman"/>
        <family val="1"/>
      </rPr>
      <t>21</t>
    </r>
    <r>
      <rPr>
        <sz val="13"/>
        <color rgb="FF000000"/>
        <rFont val="標楷體"/>
        <family val="4"/>
        <charset val="136"/>
      </rPr>
      <t>條第</t>
    </r>
    <r>
      <rPr>
        <sz val="13"/>
        <color rgb="FF000000"/>
        <rFont val="Times New Roman"/>
        <family val="1"/>
      </rPr>
      <t>10</t>
    </r>
    <r>
      <rPr>
        <sz val="13"/>
        <color rgb="FF000000"/>
        <rFont val="標楷體"/>
        <family val="4"/>
        <charset val="136"/>
      </rPr>
      <t>款規定，零用金以外之支付方式，以直接匯入受款人之金融機構、儲匯機構存款帳戶為原則。</t>
    </r>
    <phoneticPr fontId="31" type="noConversion"/>
  </si>
  <si>
    <r>
      <rPr>
        <b/>
        <sz val="13"/>
        <color rgb="FF000000"/>
        <rFont val="Times New Roman"/>
        <family val="1"/>
      </rPr>
      <t>3.</t>
    </r>
    <r>
      <rPr>
        <b/>
        <sz val="13"/>
        <color rgb="FF000000"/>
        <rFont val="標楷體"/>
        <family val="4"/>
        <charset val="136"/>
      </rPr>
      <t>依規定單據金額逾</t>
    </r>
    <r>
      <rPr>
        <b/>
        <sz val="13"/>
        <color rgb="FF000000"/>
        <rFont val="Times New Roman"/>
        <family val="1"/>
      </rPr>
      <t>1</t>
    </r>
    <r>
      <rPr>
        <b/>
        <sz val="13"/>
        <color rgb="FF000000"/>
        <rFont val="標楷體"/>
        <family val="4"/>
        <charset val="136"/>
      </rPr>
      <t>萬元應由本校逕付受款人</t>
    </r>
    <r>
      <rPr>
        <sz val="13"/>
        <color rgb="FF000000"/>
        <rFont val="標楷體"/>
        <family val="4"/>
        <charset val="136"/>
      </rPr>
      <t>，如因業務特殊需要須先行墊付，請填本表併同核銷請購案，奉 校長或授權主管核准後，代墊款項由校方逕撥還墊款人。</t>
    </r>
    <phoneticPr fontId="31" type="noConversion"/>
  </si>
  <si>
    <t xml:space="preserve"> 承辦人           單位主管</t>
    <phoneticPr fontId="31" type="noConversion"/>
  </si>
  <si>
    <t xml:space="preserve">  代墊人簽章</t>
    <phoneticPr fontId="31" type="noConversion"/>
  </si>
  <si>
    <r>
      <t>一、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本案所簽屬實，如有不實願負相關法律責任。</t>
    </r>
  </si>
  <si>
    <r>
      <t>二、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請准予檢據核銷並歸還代墊人上述款項。</t>
    </r>
    <phoneticPr fontId="31" type="noConversion"/>
  </si>
  <si>
    <t xml:space="preserve"> □廠商需付現金
 □其他原因:</t>
    <phoneticPr fontId="31" type="noConversion"/>
  </si>
  <si>
    <t>會 計 室</t>
    <phoneticPr fontId="31" type="noConversion"/>
  </si>
  <si>
    <t>校     長</t>
    <phoneticPr fontId="31" type="noConversion"/>
  </si>
  <si>
    <t xml:space="preserve"> 財物或軟體登記</t>
    <phoneticPr fontId="31" type="noConversion"/>
  </si>
  <si>
    <t xml:space="preserve">    年      月      日</t>
    <phoneticPr fontId="31" type="noConversion"/>
  </si>
  <si>
    <t>元 整</t>
    <phoneticPr fontId="31" type="noConversion"/>
  </si>
  <si>
    <t>27F</t>
    <phoneticPr fontId="31" type="noConversion"/>
  </si>
  <si>
    <t>人</t>
    <phoneticPr fontId="31" type="noConversion"/>
  </si>
  <si>
    <t>餐費</t>
    <phoneticPr fontId="31" type="noConversion"/>
  </si>
  <si>
    <r>
      <t xml:space="preserve"> </t>
    </r>
    <r>
      <rPr>
        <b/>
        <sz val="16"/>
        <color rgb="FF000000"/>
        <rFont val="新細明體"/>
        <family val="1"/>
        <charset val="136"/>
      </rPr>
      <t>▉</t>
    </r>
    <r>
      <rPr>
        <b/>
        <sz val="16"/>
        <color rgb="FF000000"/>
        <rFont val="標楷體"/>
        <family val="4"/>
        <charset val="136"/>
      </rPr>
      <t>預算科目              □代辦經費</t>
    </r>
    <phoneticPr fontId="31" type="noConversion"/>
  </si>
  <si>
    <r>
      <t>112年自強活動費-</t>
    </r>
    <r>
      <rPr>
        <sz val="12"/>
        <color theme="1"/>
        <rFont val="新細明體"/>
        <family val="1"/>
        <charset val="136"/>
      </rPr>
      <t>×××活動</t>
    </r>
    <r>
      <rPr>
        <sz val="12"/>
        <color theme="1"/>
        <rFont val="DFKai-SB"/>
        <family val="4"/>
        <charset val="136"/>
      </rPr>
      <t>參訪及餐費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</si>
</sst>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"/>
    <numFmt numFmtId="177" formatCode="&quot;NT$&quot;#,##0"/>
    <numFmt numFmtId="178" formatCode="[$-404]ggge&quot;年&quot;m&quot;月&quot;d&quot;日&quot;"/>
    <numFmt numFmtId="179" formatCode="[DBNum2][$-404]General"/>
  </numFmts>
  <fonts count="56">
    <font>
      <sz val="12"/>
      <color rgb="FF000000"/>
      <name val="PMingLiu"/>
    </font>
    <font>
      <sz val="12"/>
      <color rgb="FF000000"/>
      <name val="DFKai-SB"/>
      <family val="4"/>
      <charset val="136"/>
    </font>
    <font>
      <b/>
      <sz val="15"/>
      <color rgb="FF000000"/>
      <name val="DFKai-SB"/>
      <family val="4"/>
      <charset val="136"/>
    </font>
    <font>
      <b/>
      <sz val="16"/>
      <color rgb="FF000000"/>
      <name val="DFKai-SB"/>
      <family val="4"/>
      <charset val="136"/>
    </font>
    <font>
      <sz val="24"/>
      <color rgb="FF000000"/>
      <name val="DFKai-SB"/>
      <family val="4"/>
      <charset val="136"/>
    </font>
    <font>
      <sz val="12"/>
      <name val="PMingLiu"/>
      <family val="1"/>
      <charset val="136"/>
    </font>
    <font>
      <sz val="16"/>
      <color rgb="FF000000"/>
      <name val="DFKai-SB"/>
      <family val="4"/>
      <charset val="136"/>
    </font>
    <font>
      <sz val="20"/>
      <color rgb="FF000000"/>
      <name val="DFKai-SB"/>
      <family val="4"/>
      <charset val="136"/>
    </font>
    <font>
      <b/>
      <sz val="18"/>
      <color rgb="FF000000"/>
      <name val="DFKai-SB"/>
      <family val="4"/>
      <charset val="136"/>
    </font>
    <font>
      <sz val="14"/>
      <color rgb="FF000000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1"/>
      <color rgb="FF000000"/>
      <name val="DFKai-SB"/>
      <family val="4"/>
      <charset val="136"/>
    </font>
    <font>
      <sz val="12"/>
      <color theme="1"/>
      <name val="DFKai-SB"/>
      <family val="4"/>
      <charset val="136"/>
    </font>
    <font>
      <b/>
      <sz val="15"/>
      <color rgb="FF993300"/>
      <name val="DFKai-SB"/>
      <family val="4"/>
      <charset val="136"/>
    </font>
    <font>
      <sz val="12"/>
      <color rgb="FF993300"/>
      <name val="DFKai-SB"/>
      <family val="4"/>
      <charset val="136"/>
    </font>
    <font>
      <sz val="12"/>
      <color theme="1"/>
      <name val="PMingLiu"/>
      <family val="1"/>
      <charset val="136"/>
    </font>
    <font>
      <sz val="10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sz val="16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1"/>
      <color theme="1"/>
      <name val="DFKai-SB"/>
      <family val="4"/>
      <charset val="136"/>
    </font>
    <font>
      <sz val="22"/>
      <color theme="1"/>
      <name val="DFKai-SB"/>
      <family val="4"/>
      <charset val="136"/>
    </font>
    <font>
      <b/>
      <sz val="13"/>
      <color theme="1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Wingdings"/>
      <charset val="2"/>
    </font>
    <font>
      <sz val="9"/>
      <color theme="1"/>
      <name val="標楷體"/>
      <family val="4"/>
      <charset val="136"/>
    </font>
    <font>
      <sz val="9"/>
      <name val="細明體"/>
      <family val="3"/>
      <charset val="136"/>
    </font>
    <font>
      <b/>
      <sz val="13"/>
      <color rgb="FF000000"/>
      <name val="標楷體"/>
      <family val="4"/>
      <charset val="136"/>
    </font>
    <font>
      <sz val="9"/>
      <color theme="1"/>
      <name val="Noto Sans Symbols"/>
    </font>
    <font>
      <sz val="9"/>
      <color theme="1"/>
      <name val="新細明體"/>
      <family val="1"/>
      <charset val="136"/>
    </font>
    <font>
      <b/>
      <sz val="13"/>
      <color theme="1"/>
      <name val="標楷體"/>
      <family val="4"/>
      <charset val="136"/>
    </font>
    <font>
      <b/>
      <sz val="14"/>
      <name val="標楷體"/>
      <family val="4"/>
      <charset val="136"/>
    </font>
    <font>
      <sz val="9"/>
      <color rgb="FF000000"/>
      <name val="PMingLiu"/>
      <family val="1"/>
      <charset val="136"/>
    </font>
    <font>
      <b/>
      <sz val="13"/>
      <name val="標楷體"/>
      <family val="4"/>
      <charset val="136"/>
    </font>
    <font>
      <b/>
      <sz val="9"/>
      <color theme="1"/>
      <name val="新細明體"/>
      <family val="1"/>
      <charset val="136"/>
    </font>
    <font>
      <sz val="13"/>
      <name val="PMingLiu"/>
      <family val="1"/>
      <charset val="136"/>
    </font>
    <font>
      <sz val="12"/>
      <color indexed="32"/>
      <name val="標楷體"/>
      <family val="4"/>
      <charset val="136"/>
    </font>
    <font>
      <sz val="18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5"/>
      <color rgb="FF000000"/>
      <name val="標楷體"/>
      <family val="4"/>
      <charset val="136"/>
    </font>
    <font>
      <sz val="13"/>
      <color rgb="FF000000"/>
      <name val="Times New Roman"/>
      <family val="1"/>
    </font>
    <font>
      <sz val="13"/>
      <color rgb="FF000000"/>
      <name val="標楷體"/>
      <family val="4"/>
      <charset val="136"/>
    </font>
    <font>
      <b/>
      <sz val="13"/>
      <color rgb="FF000000"/>
      <name val="Times New Roman"/>
      <family val="1"/>
    </font>
    <font>
      <sz val="15"/>
      <color rgb="FF000000"/>
      <name val="PMingLiu"/>
      <family val="1"/>
      <charset val="136"/>
    </font>
    <font>
      <b/>
      <sz val="16"/>
      <color rgb="FF000000"/>
      <name val="Times New Roman"/>
      <family val="1"/>
    </font>
    <font>
      <b/>
      <sz val="20"/>
      <color rgb="FF000000"/>
      <name val="標楷體"/>
      <family val="4"/>
      <charset val="136"/>
    </font>
    <font>
      <b/>
      <sz val="13"/>
      <color indexed="32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6"/>
      <color rgb="FF00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99"/>
      </patternFill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 textRotation="255"/>
    </xf>
    <xf numFmtId="0" fontId="7" fillId="2" borderId="3" xfId="0" applyFont="1" applyFill="1" applyBorder="1" applyAlignment="1"/>
    <xf numFmtId="0" fontId="8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/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7" fillId="0" borderId="0" xfId="0" applyFont="1" applyAlignment="1"/>
    <xf numFmtId="0" fontId="17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9" fillId="0" borderId="0" xfId="0" applyFont="1" applyAlignment="1"/>
    <xf numFmtId="0" fontId="18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readingOrder="1"/>
    </xf>
    <xf numFmtId="178" fontId="17" fillId="0" borderId="12" xfId="0" applyNumberFormat="1" applyFont="1" applyBorder="1" applyAlignment="1">
      <alignment horizontal="center" vertical="center"/>
    </xf>
    <xf numFmtId="0" fontId="23" fillId="0" borderId="0" xfId="0" applyFont="1" applyAlignment="1"/>
    <xf numFmtId="0" fontId="17" fillId="3" borderId="20" xfId="0" applyFont="1" applyFill="1" applyBorder="1" applyAlignment="1">
      <alignment horizontal="center" vertical="center"/>
    </xf>
    <xf numFmtId="0" fontId="18" fillId="0" borderId="0" xfId="0" applyFont="1" applyAlignment="1"/>
    <xf numFmtId="176" fontId="13" fillId="0" borderId="16" xfId="0" applyNumberFormat="1" applyFont="1" applyBorder="1" applyAlignment="1">
      <alignment horizontal="center"/>
    </xf>
    <xf numFmtId="176" fontId="13" fillId="0" borderId="2" xfId="0" applyNumberFormat="1" applyFont="1" applyBorder="1" applyAlignment="1">
      <alignment horizontal="center" shrinkToFit="1"/>
    </xf>
    <xf numFmtId="176" fontId="13" fillId="0" borderId="2" xfId="0" applyNumberFormat="1" applyFont="1" applyBorder="1" applyAlignment="1">
      <alignment horizontal="center"/>
    </xf>
    <xf numFmtId="0" fontId="17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top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right"/>
    </xf>
    <xf numFmtId="0" fontId="32" fillId="0" borderId="3" xfId="0" applyFont="1" applyBorder="1" applyAlignment="1"/>
    <xf numFmtId="0" fontId="32" fillId="0" borderId="0" xfId="0" applyFont="1" applyAlignme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4" fillId="0" borderId="31" xfId="0" applyFont="1" applyBorder="1" applyAlignment="1">
      <alignment horizontal="right" vertical="center"/>
    </xf>
    <xf numFmtId="0" fontId="13" fillId="0" borderId="5" xfId="0" applyFont="1" applyBorder="1" applyAlignment="1">
      <alignment horizontal="center"/>
    </xf>
    <xf numFmtId="0" fontId="13" fillId="0" borderId="34" xfId="0" applyFont="1" applyBorder="1" applyAlignment="1"/>
    <xf numFmtId="0" fontId="21" fillId="0" borderId="0" xfId="0" applyFont="1" applyAlignment="1"/>
    <xf numFmtId="0" fontId="37" fillId="0" borderId="0" xfId="0" applyFont="1" applyAlignment="1"/>
    <xf numFmtId="0" fontId="0" fillId="0" borderId="0" xfId="0" applyFont="1" applyAlignment="1"/>
    <xf numFmtId="0" fontId="36" fillId="0" borderId="19" xfId="0" applyFont="1" applyBorder="1" applyAlignment="1">
      <alignment wrapText="1"/>
    </xf>
    <xf numFmtId="0" fontId="21" fillId="0" borderId="8" xfId="0" applyFont="1" applyBorder="1" applyAlignment="1">
      <alignment horizontal="left" vertical="top" wrapText="1"/>
    </xf>
    <xf numFmtId="0" fontId="0" fillId="0" borderId="0" xfId="0" applyFont="1" applyAlignment="1"/>
    <xf numFmtId="0" fontId="13" fillId="0" borderId="8" xfId="0" applyFont="1" applyBorder="1" applyAlignment="1">
      <alignment horizontal="center" vertical="center" wrapText="1" readingOrder="1"/>
    </xf>
    <xf numFmtId="0" fontId="18" fillId="0" borderId="1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 readingOrder="1"/>
    </xf>
    <xf numFmtId="0" fontId="13" fillId="0" borderId="8" xfId="0" applyFont="1" applyBorder="1" applyAlignment="1">
      <alignment horizontal="center" vertical="center" readingOrder="1"/>
    </xf>
    <xf numFmtId="176" fontId="13" fillId="5" borderId="21" xfId="0" applyNumberFormat="1" applyFont="1" applyFill="1" applyBorder="1" applyAlignment="1">
      <alignment horizontal="center"/>
    </xf>
    <xf numFmtId="176" fontId="17" fillId="5" borderId="21" xfId="0" applyNumberFormat="1" applyFont="1" applyFill="1" applyBorder="1" applyAlignment="1">
      <alignment horizontal="center"/>
    </xf>
    <xf numFmtId="0" fontId="0" fillId="0" borderId="0" xfId="0" applyFont="1" applyAlignment="1"/>
    <xf numFmtId="0" fontId="44" fillId="0" borderId="0" xfId="0" applyFont="1" applyAlignment="1">
      <alignment horizontal="justify" vertical="center"/>
    </xf>
    <xf numFmtId="0" fontId="0" fillId="0" borderId="0" xfId="0" applyFont="1" applyAlignment="1">
      <alignment horizontal="center"/>
    </xf>
    <xf numFmtId="0" fontId="44" fillId="0" borderId="3" xfId="0" applyFont="1" applyBorder="1" applyAlignment="1">
      <alignment vertical="center" wrapText="1"/>
    </xf>
    <xf numFmtId="0" fontId="44" fillId="0" borderId="35" xfId="0" applyFont="1" applyBorder="1" applyAlignment="1">
      <alignment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/>
    </xf>
    <xf numFmtId="0" fontId="50" fillId="0" borderId="0" xfId="0" applyFont="1" applyAlignment="1"/>
    <xf numFmtId="0" fontId="43" fillId="0" borderId="37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0" xfId="0" applyFont="1" applyAlignment="1">
      <alignment vertical="top" textRotation="255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19" fillId="0" borderId="8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5" xfId="0" applyFont="1" applyBorder="1"/>
    <xf numFmtId="0" fontId="13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17" fillId="0" borderId="14" xfId="0" applyFont="1" applyBorder="1" applyAlignment="1">
      <alignment horizontal="center"/>
    </xf>
    <xf numFmtId="0" fontId="5" fillId="0" borderId="15" xfId="0" applyFont="1" applyBorder="1"/>
    <xf numFmtId="0" fontId="13" fillId="0" borderId="0" xfId="0" applyFont="1" applyAlignment="1"/>
    <xf numFmtId="0" fontId="16" fillId="0" borderId="0" xfId="0" applyFont="1" applyAlignment="1"/>
    <xf numFmtId="0" fontId="18" fillId="0" borderId="10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13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13" fillId="3" borderId="1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 wrapText="1"/>
    </xf>
    <xf numFmtId="176" fontId="13" fillId="0" borderId="16" xfId="0" applyNumberFormat="1" applyFont="1" applyBorder="1" applyAlignment="1">
      <alignment horizontal="left" vertical="center" wrapText="1"/>
    </xf>
    <xf numFmtId="177" fontId="20" fillId="0" borderId="8" xfId="0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 wrapText="1"/>
    </xf>
    <xf numFmtId="0" fontId="13" fillId="0" borderId="17" xfId="0" applyFont="1" applyBorder="1" applyAlignment="1"/>
    <xf numFmtId="0" fontId="18" fillId="0" borderId="1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5" fillId="0" borderId="19" xfId="0" applyFont="1" applyBorder="1"/>
    <xf numFmtId="0" fontId="19" fillId="0" borderId="8" xfId="0" applyFont="1" applyBorder="1" applyAlignment="1">
      <alignment horizontal="center"/>
    </xf>
    <xf numFmtId="0" fontId="22" fillId="0" borderId="8" xfId="0" applyFont="1" applyBorder="1" applyAlignment="1">
      <alignment horizontal="left" vertical="center" wrapText="1" readingOrder="1"/>
    </xf>
    <xf numFmtId="0" fontId="22" fillId="0" borderId="5" xfId="0" applyFont="1" applyBorder="1" applyAlignment="1">
      <alignment horizontal="left" vertical="center" wrapText="1" readingOrder="1"/>
    </xf>
    <xf numFmtId="0" fontId="16" fillId="0" borderId="1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0" fillId="0" borderId="10" xfId="0" applyFont="1" applyBorder="1" applyAlignment="1">
      <alignment horizontal="right" vertical="center"/>
    </xf>
    <xf numFmtId="0" fontId="20" fillId="0" borderId="11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176" fontId="19" fillId="5" borderId="16" xfId="0" applyNumberFormat="1" applyFont="1" applyFill="1" applyBorder="1" applyAlignment="1"/>
    <xf numFmtId="0" fontId="40" fillId="4" borderId="18" xfId="0" applyFont="1" applyFill="1" applyBorder="1"/>
    <xf numFmtId="49" fontId="22" fillId="5" borderId="16" xfId="0" applyNumberFormat="1" applyFont="1" applyFill="1" applyBorder="1" applyAlignment="1">
      <alignment horizontal="center" wrapText="1"/>
    </xf>
    <xf numFmtId="0" fontId="5" fillId="4" borderId="18" xfId="0" applyFont="1" applyFill="1" applyBorder="1"/>
    <xf numFmtId="176" fontId="13" fillId="5" borderId="16" xfId="0" applyNumberFormat="1" applyFont="1" applyFill="1" applyBorder="1" applyAlignment="1">
      <alignment horizontal="left"/>
    </xf>
    <xf numFmtId="49" fontId="13" fillId="5" borderId="16" xfId="0" applyNumberFormat="1" applyFont="1" applyFill="1" applyBorder="1" applyAlignment="1">
      <alignment horizontal="center"/>
    </xf>
    <xf numFmtId="176" fontId="13" fillId="5" borderId="16" xfId="0" applyNumberFormat="1" applyFont="1" applyFill="1" applyBorder="1" applyAlignment="1">
      <alignment horizontal="center"/>
    </xf>
    <xf numFmtId="0" fontId="5" fillId="4" borderId="22" xfId="0" applyFont="1" applyFill="1" applyBorder="1"/>
    <xf numFmtId="0" fontId="35" fillId="0" borderId="10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49" fontId="13" fillId="0" borderId="16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176" fontId="13" fillId="5" borderId="10" xfId="0" applyNumberFormat="1" applyFont="1" applyFill="1" applyBorder="1" applyAlignment="1">
      <alignment horizontal="left" vertical="center" wrapText="1"/>
    </xf>
    <xf numFmtId="0" fontId="5" fillId="4" borderId="11" xfId="0" applyFont="1" applyFill="1" applyBorder="1"/>
    <xf numFmtId="0" fontId="5" fillId="4" borderId="23" xfId="0" applyFont="1" applyFill="1" applyBorder="1"/>
    <xf numFmtId="0" fontId="5" fillId="4" borderId="14" xfId="0" applyFont="1" applyFill="1" applyBorder="1"/>
    <xf numFmtId="0" fontId="5" fillId="4" borderId="1" xfId="0" applyFont="1" applyFill="1" applyBorder="1"/>
    <xf numFmtId="0" fontId="5" fillId="4" borderId="24" xfId="0" applyFont="1" applyFill="1" applyBorder="1"/>
    <xf numFmtId="0" fontId="38" fillId="0" borderId="13" xfId="0" applyFont="1" applyBorder="1" applyAlignment="1">
      <alignment horizontal="left" wrapText="1"/>
    </xf>
    <xf numFmtId="0" fontId="38" fillId="0" borderId="3" xfId="0" applyFont="1" applyBorder="1" applyAlignment="1">
      <alignment horizontal="left" wrapText="1"/>
    </xf>
    <xf numFmtId="0" fontId="35" fillId="0" borderId="32" xfId="0" applyFont="1" applyBorder="1" applyAlignment="1">
      <alignment horizontal="right" vertical="center"/>
    </xf>
    <xf numFmtId="0" fontId="35" fillId="0" borderId="33" xfId="0" applyFont="1" applyBorder="1" applyAlignment="1">
      <alignment horizontal="right" vertical="center"/>
    </xf>
    <xf numFmtId="0" fontId="19" fillId="0" borderId="13" xfId="0" applyFont="1" applyBorder="1" applyAlignment="1">
      <alignment horizontal="center"/>
    </xf>
    <xf numFmtId="0" fontId="5" fillId="0" borderId="3" xfId="0" applyFont="1" applyBorder="1"/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3" fillId="0" borderId="10" xfId="0" applyFont="1" applyBorder="1" applyAlignment="1">
      <alignment vertical="center" textRotation="255"/>
    </xf>
    <xf numFmtId="0" fontId="33" fillId="0" borderId="10" xfId="0" applyFont="1" applyBorder="1" applyAlignment="1">
      <alignment horizontal="left" vertical="center"/>
    </xf>
    <xf numFmtId="0" fontId="33" fillId="0" borderId="23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center" vertical="center" wrapText="1" readingOrder="1"/>
    </xf>
    <xf numFmtId="0" fontId="47" fillId="0" borderId="0" xfId="0" applyFont="1" applyAlignment="1">
      <alignment horizontal="left" vertical="center" wrapText="1"/>
    </xf>
    <xf numFmtId="0" fontId="42" fillId="0" borderId="36" xfId="0" applyFont="1" applyBorder="1" applyAlignment="1">
      <alignment horizontal="center" vertical="center" wrapText="1"/>
    </xf>
    <xf numFmtId="179" fontId="43" fillId="0" borderId="36" xfId="0" applyNumberFormat="1" applyFont="1" applyBorder="1" applyAlignment="1">
      <alignment horizontal="center" vertical="center"/>
    </xf>
    <xf numFmtId="179" fontId="43" fillId="0" borderId="39" xfId="0" applyNumberFormat="1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1" xfId="0" applyFont="1" applyBorder="1" applyAlignment="1">
      <alignment horizontal="center" vertical="top" wrapText="1"/>
    </xf>
    <xf numFmtId="0" fontId="46" fillId="0" borderId="33" xfId="0" applyFont="1" applyBorder="1" applyAlignment="1">
      <alignment horizontal="center" vertical="top" wrapText="1"/>
    </xf>
    <xf numFmtId="0" fontId="44" fillId="0" borderId="36" xfId="0" applyFont="1" applyBorder="1" applyAlignment="1">
      <alignment horizontal="left" vertical="center"/>
    </xf>
    <xf numFmtId="0" fontId="44" fillId="0" borderId="36" xfId="0" applyFont="1" applyBorder="1" applyAlignment="1">
      <alignment horizontal="left" vertical="top" wrapText="1"/>
    </xf>
    <xf numFmtId="0" fontId="44" fillId="0" borderId="38" xfId="0" applyFont="1" applyBorder="1" applyAlignment="1">
      <alignment horizontal="left" vertical="center" wrapText="1"/>
    </xf>
    <xf numFmtId="0" fontId="44" fillId="0" borderId="42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top"/>
    </xf>
    <xf numFmtId="0" fontId="44" fillId="0" borderId="3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2FC9FF"/>
      <color rgb="FFFFCA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4" Type="http://schemas.openxmlformats.org/officeDocument/2006/relationships/worksheet" Target="worksheets/sheet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F7" workbookViewId="0">
      <selection activeCell="G21" sqref="G21"/>
    </sheetView>
  </sheetViews>
  <sheetFormatPr defaultColWidth="11.25" defaultRowHeight="15" customHeight="1"/>
  <cols>
    <col min="1" max="2" width="4.375" customWidth="1"/>
    <col min="3" max="3" width="66.875" customWidth="1"/>
    <col min="4" max="4" width="4.625" customWidth="1"/>
    <col min="5" max="5" width="63.75" customWidth="1"/>
    <col min="6" max="6" width="30.625" customWidth="1"/>
    <col min="7" max="7" width="9.375" customWidth="1"/>
    <col min="8" max="8" width="24.375" customWidth="1"/>
    <col min="9" max="9" width="20.625" customWidth="1"/>
    <col min="10" max="10" width="20" customWidth="1"/>
    <col min="11" max="11" width="24.75" customWidth="1"/>
    <col min="12" max="12" width="31.5" customWidth="1"/>
    <col min="13" max="13" width="33.375" customWidth="1"/>
    <col min="14" max="14" width="12.625" customWidth="1"/>
    <col min="15" max="16" width="6.75" customWidth="1"/>
    <col min="17" max="17" width="8.75" customWidth="1"/>
    <col min="18" max="18" width="23.25" customWidth="1"/>
    <col min="19" max="26" width="8" customWidth="1"/>
  </cols>
  <sheetData>
    <row r="1" spans="1:26" ht="0.75" customHeight="1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>
      <c r="A2" s="1"/>
      <c r="B2" s="125" t="s">
        <v>1</v>
      </c>
      <c r="C2" s="126"/>
      <c r="D2" s="1"/>
      <c r="E2" s="1"/>
      <c r="F2" s="1"/>
      <c r="G2" s="127" t="s">
        <v>2</v>
      </c>
      <c r="H2" s="128"/>
      <c r="I2" s="128"/>
      <c r="J2" s="128"/>
      <c r="K2" s="128"/>
      <c r="L2" s="1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>
      <c r="A3" s="1"/>
      <c r="B3" s="126"/>
      <c r="C3" s="126"/>
      <c r="D3" s="1"/>
      <c r="E3" s="1"/>
      <c r="F3" s="1"/>
      <c r="G3" s="3" t="s">
        <v>3</v>
      </c>
      <c r="H3" s="4" t="s">
        <v>4</v>
      </c>
      <c r="I3" s="5" t="s">
        <v>5</v>
      </c>
      <c r="J3" s="5" t="s">
        <v>6</v>
      </c>
      <c r="K3" s="5" t="s">
        <v>7</v>
      </c>
      <c r="L3" s="4" t="s">
        <v>8</v>
      </c>
      <c r="M3" s="4" t="s">
        <v>9</v>
      </c>
      <c r="N3" s="1"/>
      <c r="O3" s="1"/>
      <c r="P3" s="1"/>
      <c r="Q3" s="1"/>
      <c r="R3" s="6"/>
      <c r="S3" s="1"/>
      <c r="T3" s="1"/>
      <c r="U3" s="1"/>
      <c r="V3" s="1"/>
      <c r="W3" s="1"/>
      <c r="X3" s="1"/>
      <c r="Y3" s="1"/>
      <c r="Z3" s="1"/>
    </row>
    <row r="4" spans="1:26" ht="60" customHeight="1">
      <c r="A4" s="129"/>
      <c r="B4" s="8" t="s">
        <v>10</v>
      </c>
      <c r="C4" s="1"/>
      <c r="D4" s="1"/>
      <c r="E4" s="9" t="s">
        <v>11</v>
      </c>
      <c r="F4" s="9"/>
      <c r="G4" s="3">
        <v>113</v>
      </c>
      <c r="H4" s="10" t="s">
        <v>289</v>
      </c>
      <c r="I4" s="11" t="s">
        <v>13</v>
      </c>
      <c r="J4" s="11" t="s">
        <v>14</v>
      </c>
      <c r="K4" s="11" t="s">
        <v>15</v>
      </c>
      <c r="L4" s="12" t="s">
        <v>16</v>
      </c>
      <c r="M4" s="12"/>
      <c r="N4" s="1"/>
      <c r="O4" s="1"/>
      <c r="P4" s="1"/>
      <c r="Q4" s="1"/>
      <c r="R4" s="6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26"/>
      <c r="B5" s="8" t="s">
        <v>17</v>
      </c>
      <c r="C5" s="1"/>
      <c r="D5" s="1"/>
      <c r="E5" s="1">
        <v>111</v>
      </c>
      <c r="F5" s="1"/>
      <c r="G5" s="3">
        <v>114</v>
      </c>
      <c r="H5" s="10" t="s">
        <v>12</v>
      </c>
      <c r="I5" s="11" t="s">
        <v>13</v>
      </c>
      <c r="J5" s="11" t="s">
        <v>14</v>
      </c>
      <c r="K5" s="11" t="s">
        <v>18</v>
      </c>
      <c r="L5" s="13" t="s">
        <v>19</v>
      </c>
      <c r="M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0" customHeight="1">
      <c r="A6" s="126"/>
      <c r="B6" s="1"/>
      <c r="C6" s="1"/>
      <c r="D6" s="1"/>
      <c r="E6" s="1"/>
      <c r="F6" s="1"/>
      <c r="G6" s="3">
        <v>121</v>
      </c>
      <c r="H6" s="10" t="s">
        <v>12</v>
      </c>
      <c r="I6" s="11" t="s">
        <v>13</v>
      </c>
      <c r="J6" s="11" t="s">
        <v>20</v>
      </c>
      <c r="K6" s="11" t="s">
        <v>21</v>
      </c>
      <c r="L6" s="12" t="s">
        <v>22</v>
      </c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" customHeight="1">
      <c r="A7" s="126"/>
      <c r="B7" s="130" t="s">
        <v>23</v>
      </c>
      <c r="C7" s="131"/>
      <c r="D7" s="1"/>
      <c r="E7" s="1"/>
      <c r="F7" s="1"/>
      <c r="G7" s="3">
        <v>122</v>
      </c>
      <c r="H7" s="10" t="s">
        <v>12</v>
      </c>
      <c r="I7" s="11" t="s">
        <v>13</v>
      </c>
      <c r="J7" s="11" t="s">
        <v>20</v>
      </c>
      <c r="K7" s="11" t="s">
        <v>24</v>
      </c>
      <c r="L7" s="12" t="s">
        <v>25</v>
      </c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0" customHeight="1">
      <c r="A8" s="126"/>
      <c r="B8" s="126"/>
      <c r="C8" s="128"/>
      <c r="D8" s="1"/>
      <c r="E8" s="1"/>
      <c r="F8" s="1"/>
      <c r="G8" s="3">
        <v>124</v>
      </c>
      <c r="H8" s="10" t="s">
        <v>12</v>
      </c>
      <c r="I8" s="11" t="s">
        <v>13</v>
      </c>
      <c r="J8" s="11" t="s">
        <v>20</v>
      </c>
      <c r="K8" s="11" t="s">
        <v>26</v>
      </c>
      <c r="L8" s="12" t="s">
        <v>27</v>
      </c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126"/>
      <c r="B9" s="1"/>
      <c r="C9" s="14"/>
      <c r="D9" s="1"/>
      <c r="E9" s="1"/>
      <c r="F9" s="1"/>
      <c r="G9" s="3">
        <v>131</v>
      </c>
      <c r="H9" s="10" t="s">
        <v>12</v>
      </c>
      <c r="I9" s="11" t="s">
        <v>13</v>
      </c>
      <c r="J9" s="15" t="s">
        <v>28</v>
      </c>
      <c r="K9" s="15" t="s">
        <v>29</v>
      </c>
      <c r="L9" s="12" t="s">
        <v>30</v>
      </c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126"/>
      <c r="B10" s="16"/>
      <c r="C10" s="14"/>
      <c r="D10" s="1"/>
      <c r="E10" s="1"/>
      <c r="F10" s="1"/>
      <c r="G10" s="3">
        <v>132</v>
      </c>
      <c r="H10" s="10" t="s">
        <v>12</v>
      </c>
      <c r="I10" s="11" t="s">
        <v>13</v>
      </c>
      <c r="J10" s="15" t="s">
        <v>28</v>
      </c>
      <c r="K10" s="15" t="s">
        <v>31</v>
      </c>
      <c r="L10" s="13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126"/>
      <c r="B11" s="17"/>
      <c r="C11" s="14"/>
      <c r="D11" s="1"/>
      <c r="E11" s="1"/>
      <c r="F11" s="1"/>
      <c r="G11" s="3">
        <v>151</v>
      </c>
      <c r="H11" s="10" t="s">
        <v>12</v>
      </c>
      <c r="I11" s="11" t="s">
        <v>13</v>
      </c>
      <c r="J11" s="15" t="s">
        <v>32</v>
      </c>
      <c r="K11" s="15" t="s">
        <v>33</v>
      </c>
      <c r="L11" s="13" t="s">
        <v>33</v>
      </c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126"/>
      <c r="B12" s="17"/>
      <c r="C12" s="13"/>
      <c r="D12" s="1"/>
      <c r="E12" s="1"/>
      <c r="F12" s="1"/>
      <c r="G12" s="3">
        <v>152</v>
      </c>
      <c r="H12" s="10" t="s">
        <v>12</v>
      </c>
      <c r="I12" s="11" t="s">
        <v>13</v>
      </c>
      <c r="J12" s="15" t="s">
        <v>32</v>
      </c>
      <c r="K12" s="15" t="s">
        <v>34</v>
      </c>
      <c r="L12" s="13" t="s">
        <v>34</v>
      </c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>
      <c r="A13" s="126"/>
      <c r="B13" s="17"/>
      <c r="C13" s="13"/>
      <c r="D13" s="1"/>
      <c r="E13" s="1"/>
      <c r="F13" s="1"/>
      <c r="G13" s="3">
        <v>161</v>
      </c>
      <c r="H13" s="10" t="s">
        <v>12</v>
      </c>
      <c r="I13" s="11" t="s">
        <v>13</v>
      </c>
      <c r="J13" s="15" t="s">
        <v>35</v>
      </c>
      <c r="K13" s="15" t="s">
        <v>36</v>
      </c>
      <c r="L13" s="12" t="s">
        <v>37</v>
      </c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126"/>
      <c r="B14" s="17"/>
      <c r="C14" s="13"/>
      <c r="D14" s="1"/>
      <c r="E14" s="1"/>
      <c r="F14" s="1"/>
      <c r="G14" s="3">
        <v>162</v>
      </c>
      <c r="H14" s="10" t="s">
        <v>12</v>
      </c>
      <c r="I14" s="11" t="s">
        <v>13</v>
      </c>
      <c r="J14" s="15" t="s">
        <v>35</v>
      </c>
      <c r="K14" s="15" t="s">
        <v>38</v>
      </c>
      <c r="L14" s="12" t="s">
        <v>39</v>
      </c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126"/>
      <c r="B15" s="17"/>
      <c r="C15" s="13"/>
      <c r="D15" s="1"/>
      <c r="E15" s="1"/>
      <c r="F15" s="1"/>
      <c r="G15" s="3">
        <v>163</v>
      </c>
      <c r="H15" s="10" t="s">
        <v>12</v>
      </c>
      <c r="I15" s="11" t="s">
        <v>13</v>
      </c>
      <c r="J15" s="15" t="s">
        <v>35</v>
      </c>
      <c r="K15" s="10" t="s">
        <v>40</v>
      </c>
      <c r="L15" s="13" t="s">
        <v>41</v>
      </c>
      <c r="M15" s="1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customHeight="1">
      <c r="A16" s="126"/>
      <c r="B16" s="17"/>
      <c r="C16" s="13"/>
      <c r="D16" s="1"/>
      <c r="E16" s="1"/>
      <c r="F16" s="1"/>
      <c r="G16" s="3">
        <v>181</v>
      </c>
      <c r="H16" s="10" t="s">
        <v>12</v>
      </c>
      <c r="I16" s="11" t="s">
        <v>13</v>
      </c>
      <c r="J16" s="10" t="s">
        <v>42</v>
      </c>
      <c r="K16" s="10" t="s">
        <v>43</v>
      </c>
      <c r="L16" s="12" t="s">
        <v>44</v>
      </c>
      <c r="M16" s="1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>
      <c r="A17" s="126"/>
      <c r="B17" s="17"/>
      <c r="C17" s="13"/>
      <c r="D17" s="1"/>
      <c r="E17" s="1"/>
      <c r="F17" s="1"/>
      <c r="G17" s="3">
        <v>183</v>
      </c>
      <c r="H17" s="10" t="s">
        <v>12</v>
      </c>
      <c r="I17" s="11" t="s">
        <v>13</v>
      </c>
      <c r="J17" s="10" t="s">
        <v>42</v>
      </c>
      <c r="K17" s="10" t="s">
        <v>45</v>
      </c>
      <c r="L17" s="12" t="s">
        <v>46</v>
      </c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" customHeight="1">
      <c r="A18" s="126"/>
      <c r="B18" s="17"/>
      <c r="C18" s="13"/>
      <c r="D18" s="1"/>
      <c r="E18" s="1"/>
      <c r="F18" s="1"/>
      <c r="G18" s="18" t="s">
        <v>47</v>
      </c>
      <c r="H18" s="10" t="s">
        <v>12</v>
      </c>
      <c r="I18" s="11" t="s">
        <v>13</v>
      </c>
      <c r="J18" s="10" t="s">
        <v>42</v>
      </c>
      <c r="K18" s="10" t="s">
        <v>48</v>
      </c>
      <c r="L18" s="12" t="s">
        <v>49</v>
      </c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126"/>
      <c r="B19" s="17"/>
      <c r="C19" s="13"/>
      <c r="D19" s="1"/>
      <c r="E19" s="1"/>
      <c r="F19" s="1"/>
      <c r="G19" s="19">
        <v>191</v>
      </c>
      <c r="H19" s="20" t="s">
        <v>12</v>
      </c>
      <c r="I19" s="21" t="s">
        <v>13</v>
      </c>
      <c r="J19" s="22" t="s">
        <v>50</v>
      </c>
      <c r="K19" s="20" t="s">
        <v>51</v>
      </c>
      <c r="L19" s="23" t="s">
        <v>52</v>
      </c>
      <c r="M19" s="2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126"/>
      <c r="B20" s="17"/>
      <c r="C20" s="13"/>
      <c r="D20" s="1"/>
      <c r="E20" s="1"/>
      <c r="F20" s="1"/>
      <c r="G20" s="25">
        <v>212</v>
      </c>
      <c r="H20" s="26" t="s">
        <v>12</v>
      </c>
      <c r="I20" s="27" t="s">
        <v>53</v>
      </c>
      <c r="J20" s="28" t="s">
        <v>54</v>
      </c>
      <c r="K20" s="28" t="s">
        <v>55</v>
      </c>
      <c r="L20" s="29" t="s">
        <v>56</v>
      </c>
      <c r="M20" s="3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126"/>
      <c r="B21" s="17"/>
      <c r="C21" s="13"/>
      <c r="D21" s="1"/>
      <c r="E21" s="1"/>
      <c r="F21" s="1"/>
      <c r="G21" s="3">
        <v>214</v>
      </c>
      <c r="H21" s="10" t="s">
        <v>12</v>
      </c>
      <c r="I21" s="11" t="s">
        <v>53</v>
      </c>
      <c r="J21" s="15" t="s">
        <v>54</v>
      </c>
      <c r="K21" s="15" t="s">
        <v>57</v>
      </c>
      <c r="L21" s="13" t="s">
        <v>58</v>
      </c>
      <c r="M21" s="1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126"/>
      <c r="B22" s="17"/>
      <c r="C22" s="13"/>
      <c r="D22" s="1"/>
      <c r="E22" s="1"/>
      <c r="F22" s="1"/>
      <c r="G22" s="3">
        <v>217</v>
      </c>
      <c r="H22" s="10" t="s">
        <v>12</v>
      </c>
      <c r="I22" s="11" t="s">
        <v>53</v>
      </c>
      <c r="J22" s="15" t="s">
        <v>54</v>
      </c>
      <c r="K22" s="15" t="s">
        <v>59</v>
      </c>
      <c r="L22" s="13" t="s">
        <v>60</v>
      </c>
      <c r="M22" s="1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126"/>
      <c r="B23" s="17"/>
      <c r="C23" s="13"/>
      <c r="D23" s="1"/>
      <c r="E23" s="1"/>
      <c r="F23" s="1"/>
      <c r="G23" s="3">
        <v>221</v>
      </c>
      <c r="H23" s="10" t="s">
        <v>12</v>
      </c>
      <c r="I23" s="11" t="s">
        <v>53</v>
      </c>
      <c r="J23" s="10" t="s">
        <v>61</v>
      </c>
      <c r="K23" s="10" t="s">
        <v>62</v>
      </c>
      <c r="L23" s="12" t="s">
        <v>63</v>
      </c>
      <c r="M23" s="1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126"/>
      <c r="B24" s="17"/>
      <c r="C24" s="13"/>
      <c r="D24" s="1"/>
      <c r="E24" s="1"/>
      <c r="F24" s="1"/>
      <c r="G24" s="3">
        <v>222</v>
      </c>
      <c r="H24" s="10" t="s">
        <v>12</v>
      </c>
      <c r="I24" s="11" t="s">
        <v>53</v>
      </c>
      <c r="J24" s="10" t="s">
        <v>61</v>
      </c>
      <c r="K24" s="15" t="s">
        <v>64</v>
      </c>
      <c r="L24" s="13" t="s">
        <v>64</v>
      </c>
      <c r="M24" s="1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26"/>
      <c r="B25" s="17"/>
      <c r="C25" s="13"/>
      <c r="D25" s="1"/>
      <c r="E25" s="1"/>
      <c r="F25" s="1"/>
      <c r="G25" s="3">
        <v>224</v>
      </c>
      <c r="H25" s="10" t="s">
        <v>12</v>
      </c>
      <c r="I25" s="11" t="s">
        <v>53</v>
      </c>
      <c r="J25" s="10" t="s">
        <v>61</v>
      </c>
      <c r="K25" s="15" t="s">
        <v>65</v>
      </c>
      <c r="L25" s="12" t="s">
        <v>66</v>
      </c>
      <c r="M25" s="1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126"/>
      <c r="B26" s="17"/>
      <c r="C26" s="13"/>
      <c r="D26" s="1"/>
      <c r="E26" s="13"/>
      <c r="F26" s="1"/>
      <c r="G26" s="3">
        <v>231</v>
      </c>
      <c r="H26" s="10" t="s">
        <v>12</v>
      </c>
      <c r="I26" s="11" t="s">
        <v>53</v>
      </c>
      <c r="J26" s="15" t="s">
        <v>67</v>
      </c>
      <c r="K26" s="15" t="s">
        <v>68</v>
      </c>
      <c r="L26" s="13" t="s">
        <v>69</v>
      </c>
      <c r="M26" s="1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>
      <c r="A27" s="126"/>
      <c r="B27" s="17"/>
      <c r="C27" s="31"/>
      <c r="D27" s="1"/>
      <c r="E27" s="1"/>
      <c r="F27" s="1"/>
      <c r="G27" s="3">
        <v>235</v>
      </c>
      <c r="H27" s="10" t="s">
        <v>12</v>
      </c>
      <c r="I27" s="11" t="s">
        <v>53</v>
      </c>
      <c r="J27" s="15" t="s">
        <v>67</v>
      </c>
      <c r="K27" s="32" t="s">
        <v>70</v>
      </c>
      <c r="L27" s="13"/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>
      <c r="A28" s="126"/>
      <c r="B28" s="17"/>
      <c r="C28" s="13"/>
      <c r="D28" s="1"/>
      <c r="E28" s="1"/>
      <c r="F28" s="1"/>
      <c r="G28" s="3">
        <v>236</v>
      </c>
      <c r="H28" s="10" t="s">
        <v>12</v>
      </c>
      <c r="I28" s="11" t="s">
        <v>53</v>
      </c>
      <c r="J28" s="15" t="s">
        <v>67</v>
      </c>
      <c r="K28" s="32" t="s">
        <v>71</v>
      </c>
      <c r="L28" s="13" t="s">
        <v>72</v>
      </c>
      <c r="M28" s="12" t="s">
        <v>73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customHeight="1">
      <c r="A29" s="126"/>
      <c r="B29" s="17"/>
      <c r="C29" s="13"/>
      <c r="D29" s="1"/>
      <c r="E29" s="1"/>
      <c r="F29" s="1"/>
      <c r="G29" s="3">
        <v>241</v>
      </c>
      <c r="H29" s="10" t="s">
        <v>12</v>
      </c>
      <c r="I29" s="11" t="s">
        <v>53</v>
      </c>
      <c r="J29" s="15" t="s">
        <v>74</v>
      </c>
      <c r="K29" s="15" t="s">
        <v>75</v>
      </c>
      <c r="L29" s="13" t="s">
        <v>76</v>
      </c>
      <c r="M29" s="12" t="s">
        <v>77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26"/>
      <c r="B30" s="17"/>
      <c r="C30" s="13"/>
      <c r="D30" s="1"/>
      <c r="E30" s="1"/>
      <c r="F30" s="1"/>
      <c r="G30" s="3">
        <v>246</v>
      </c>
      <c r="H30" s="10" t="s">
        <v>12</v>
      </c>
      <c r="I30" s="11" t="s">
        <v>53</v>
      </c>
      <c r="J30" s="15" t="s">
        <v>74</v>
      </c>
      <c r="K30" s="15" t="s">
        <v>78</v>
      </c>
      <c r="L30" s="13" t="s">
        <v>79</v>
      </c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26"/>
      <c r="B31" s="17"/>
      <c r="C31" s="13"/>
      <c r="D31" s="1"/>
      <c r="E31" s="1"/>
      <c r="F31" s="1"/>
      <c r="G31" s="3">
        <v>251</v>
      </c>
      <c r="H31" s="10" t="s">
        <v>12</v>
      </c>
      <c r="I31" s="11" t="s">
        <v>53</v>
      </c>
      <c r="J31" s="15" t="s">
        <v>80</v>
      </c>
      <c r="K31" s="15" t="s">
        <v>81</v>
      </c>
      <c r="L31" s="12" t="s">
        <v>82</v>
      </c>
      <c r="M31" s="12" t="s">
        <v>83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26"/>
      <c r="B32" s="17"/>
      <c r="C32" s="13"/>
      <c r="D32" s="1"/>
      <c r="E32" s="1"/>
      <c r="F32" s="1"/>
      <c r="G32" s="3">
        <v>252</v>
      </c>
      <c r="H32" s="10" t="s">
        <v>12</v>
      </c>
      <c r="I32" s="11" t="s">
        <v>53</v>
      </c>
      <c r="J32" s="15" t="s">
        <v>80</v>
      </c>
      <c r="K32" s="15" t="s">
        <v>84</v>
      </c>
      <c r="L32" s="33" t="s">
        <v>85</v>
      </c>
      <c r="M32" s="12" t="s">
        <v>86</v>
      </c>
      <c r="N32" s="1" t="s">
        <v>87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4.25" customHeight="1">
      <c r="A33" s="126"/>
      <c r="B33" s="17"/>
      <c r="C33" s="13"/>
      <c r="D33" s="1"/>
      <c r="E33" s="1"/>
      <c r="F33" s="1"/>
      <c r="G33" s="3">
        <v>254</v>
      </c>
      <c r="H33" s="10" t="s">
        <v>12</v>
      </c>
      <c r="I33" s="11" t="s">
        <v>53</v>
      </c>
      <c r="J33" s="15" t="s">
        <v>80</v>
      </c>
      <c r="K33" s="15" t="s">
        <v>88</v>
      </c>
      <c r="L33" s="33" t="s">
        <v>89</v>
      </c>
      <c r="M33" s="12" t="s">
        <v>90</v>
      </c>
      <c r="N33" s="1" t="s">
        <v>91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6.5" customHeight="1">
      <c r="A34" s="126"/>
      <c r="B34" s="17"/>
      <c r="C34" s="13"/>
      <c r="D34" s="1"/>
      <c r="E34" s="1"/>
      <c r="F34" s="1"/>
      <c r="G34" s="3">
        <v>255</v>
      </c>
      <c r="H34" s="10" t="s">
        <v>12</v>
      </c>
      <c r="I34" s="11" t="s">
        <v>53</v>
      </c>
      <c r="J34" s="15" t="s">
        <v>80</v>
      </c>
      <c r="K34" s="15" t="s">
        <v>92</v>
      </c>
      <c r="L34" s="33" t="s">
        <v>93</v>
      </c>
      <c r="M34" s="12" t="s">
        <v>94</v>
      </c>
      <c r="N34" s="1" t="s">
        <v>95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8" customHeight="1">
      <c r="A35" s="126"/>
      <c r="B35" s="17"/>
      <c r="C35" s="13"/>
      <c r="D35" s="1"/>
      <c r="E35" s="1"/>
      <c r="F35" s="1"/>
      <c r="G35" s="3">
        <v>256</v>
      </c>
      <c r="H35" s="10" t="s">
        <v>12</v>
      </c>
      <c r="I35" s="11" t="s">
        <v>53</v>
      </c>
      <c r="J35" s="15" t="s">
        <v>80</v>
      </c>
      <c r="K35" s="15" t="s">
        <v>96</v>
      </c>
      <c r="L35" s="33" t="s">
        <v>97</v>
      </c>
      <c r="M35" s="12" t="s">
        <v>98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customHeight="1">
      <c r="A36" s="126"/>
      <c r="B36" s="1"/>
      <c r="C36" s="13"/>
      <c r="D36" s="1"/>
      <c r="E36" s="1"/>
      <c r="F36" s="1"/>
      <c r="G36" s="3">
        <v>257</v>
      </c>
      <c r="H36" s="10" t="s">
        <v>12</v>
      </c>
      <c r="I36" s="11" t="s">
        <v>53</v>
      </c>
      <c r="J36" s="15" t="s">
        <v>80</v>
      </c>
      <c r="K36" s="32" t="s">
        <v>99</v>
      </c>
      <c r="L36" s="33" t="s">
        <v>100</v>
      </c>
      <c r="M36" s="12" t="s">
        <v>101</v>
      </c>
      <c r="N36" s="1" t="s">
        <v>102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5" customHeight="1">
      <c r="A37" s="126"/>
      <c r="B37" s="1"/>
      <c r="C37" s="13"/>
      <c r="D37" s="1"/>
      <c r="E37" s="1"/>
      <c r="F37" s="1"/>
      <c r="G37" s="3">
        <v>258</v>
      </c>
      <c r="H37" s="10" t="s">
        <v>12</v>
      </c>
      <c r="I37" s="11" t="s">
        <v>53</v>
      </c>
      <c r="J37" s="15" t="s">
        <v>80</v>
      </c>
      <c r="K37" s="15" t="s">
        <v>103</v>
      </c>
      <c r="L37" s="33"/>
      <c r="M37" s="1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3" customHeight="1">
      <c r="A38" s="126"/>
      <c r="B38" s="1"/>
      <c r="C38" s="13"/>
      <c r="D38" s="1"/>
      <c r="E38" s="1"/>
      <c r="F38" s="1"/>
      <c r="G38" s="3">
        <v>261</v>
      </c>
      <c r="H38" s="10" t="s">
        <v>12</v>
      </c>
      <c r="I38" s="11" t="s">
        <v>53</v>
      </c>
      <c r="J38" s="15" t="s">
        <v>104</v>
      </c>
      <c r="K38" s="15" t="s">
        <v>105</v>
      </c>
      <c r="L38" s="33" t="s">
        <v>106</v>
      </c>
      <c r="M38" s="1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" customHeight="1">
      <c r="A39" s="126"/>
      <c r="B39" s="1"/>
      <c r="C39" s="13"/>
      <c r="D39" s="1"/>
      <c r="E39" s="1"/>
      <c r="F39" s="1"/>
      <c r="G39" s="3">
        <v>264</v>
      </c>
      <c r="H39" s="10" t="s">
        <v>12</v>
      </c>
      <c r="I39" s="11" t="s">
        <v>53</v>
      </c>
      <c r="J39" s="15" t="s">
        <v>104</v>
      </c>
      <c r="K39" s="15" t="s">
        <v>107</v>
      </c>
      <c r="L39" s="33" t="s">
        <v>108</v>
      </c>
      <c r="M39" s="1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5" customHeight="1">
      <c r="A40" s="126"/>
      <c r="B40" s="1"/>
      <c r="C40" s="13"/>
      <c r="D40" s="1"/>
      <c r="E40" s="1"/>
      <c r="F40" s="1"/>
      <c r="G40" s="3" t="s">
        <v>109</v>
      </c>
      <c r="H40" s="10" t="s">
        <v>12</v>
      </c>
      <c r="I40" s="11" t="s">
        <v>53</v>
      </c>
      <c r="J40" s="15" t="s">
        <v>104</v>
      </c>
      <c r="K40" s="10" t="s">
        <v>110</v>
      </c>
      <c r="L40" s="33" t="s">
        <v>111</v>
      </c>
      <c r="M40" s="12" t="s">
        <v>112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5" customHeight="1">
      <c r="A41" s="126"/>
      <c r="B41" s="1"/>
      <c r="C41" s="13"/>
      <c r="D41" s="1"/>
      <c r="E41" s="1"/>
      <c r="F41" s="1"/>
      <c r="G41" s="3">
        <v>276</v>
      </c>
      <c r="H41" s="10" t="s">
        <v>12</v>
      </c>
      <c r="I41" s="11" t="s">
        <v>53</v>
      </c>
      <c r="J41" s="15" t="s">
        <v>113</v>
      </c>
      <c r="K41" s="10" t="s">
        <v>114</v>
      </c>
      <c r="L41" s="33" t="s">
        <v>115</v>
      </c>
      <c r="M41" s="1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>
      <c r="A42" s="126"/>
      <c r="B42" s="1"/>
      <c r="C42" s="13"/>
      <c r="D42" s="1"/>
      <c r="E42" s="1"/>
      <c r="F42" s="1"/>
      <c r="G42" s="3">
        <v>277</v>
      </c>
      <c r="H42" s="10" t="s">
        <v>12</v>
      </c>
      <c r="I42" s="11" t="s">
        <v>53</v>
      </c>
      <c r="J42" s="15" t="s">
        <v>113</v>
      </c>
      <c r="K42" s="10" t="s">
        <v>116</v>
      </c>
      <c r="L42" s="33" t="s">
        <v>117</v>
      </c>
      <c r="M42" s="1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.75" customHeight="1">
      <c r="A43" s="126"/>
      <c r="B43" s="1"/>
      <c r="C43" s="13"/>
      <c r="D43" s="1"/>
      <c r="E43" s="1"/>
      <c r="F43" s="1"/>
      <c r="G43" s="3">
        <v>279</v>
      </c>
      <c r="H43" s="10" t="s">
        <v>12</v>
      </c>
      <c r="I43" s="11" t="s">
        <v>53</v>
      </c>
      <c r="J43" s="15" t="s">
        <v>113</v>
      </c>
      <c r="K43" s="15" t="s">
        <v>118</v>
      </c>
      <c r="L43" s="33" t="s">
        <v>119</v>
      </c>
      <c r="M43" s="12" t="s">
        <v>120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5" customHeight="1">
      <c r="A44" s="126"/>
      <c r="B44" s="1"/>
      <c r="C44" s="13"/>
      <c r="D44" s="1"/>
      <c r="E44" s="1"/>
      <c r="F44" s="1"/>
      <c r="G44" s="3" t="s">
        <v>121</v>
      </c>
      <c r="H44" s="10" t="s">
        <v>12</v>
      </c>
      <c r="I44" s="11" t="s">
        <v>53</v>
      </c>
      <c r="J44" s="15" t="s">
        <v>113</v>
      </c>
      <c r="K44" s="15" t="s">
        <v>122</v>
      </c>
      <c r="L44" s="33" t="s">
        <v>123</v>
      </c>
      <c r="M44" s="12" t="s">
        <v>124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26"/>
      <c r="B45" s="1"/>
      <c r="C45" s="13"/>
      <c r="D45" s="1"/>
      <c r="E45" s="1"/>
      <c r="F45" s="1"/>
      <c r="G45" s="3" t="s">
        <v>125</v>
      </c>
      <c r="H45" s="10" t="s">
        <v>12</v>
      </c>
      <c r="I45" s="11" t="s">
        <v>53</v>
      </c>
      <c r="J45" s="15" t="s">
        <v>113</v>
      </c>
      <c r="K45" s="10" t="s">
        <v>126</v>
      </c>
      <c r="L45" s="13" t="s">
        <v>127</v>
      </c>
      <c r="M45" s="1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8" customHeight="1">
      <c r="A46" s="126"/>
      <c r="B46" s="1"/>
      <c r="C46" s="13"/>
      <c r="D46" s="1"/>
      <c r="E46" s="1"/>
      <c r="F46" s="1"/>
      <c r="G46" s="3">
        <v>283</v>
      </c>
      <c r="H46" s="10" t="s">
        <v>12</v>
      </c>
      <c r="I46" s="11" t="s">
        <v>53</v>
      </c>
      <c r="J46" s="15" t="s">
        <v>128</v>
      </c>
      <c r="K46" s="15" t="s">
        <v>129</v>
      </c>
      <c r="L46" s="33" t="s">
        <v>130</v>
      </c>
      <c r="M46" s="1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26"/>
      <c r="B47" s="1"/>
      <c r="C47" s="13"/>
      <c r="D47" s="1"/>
      <c r="E47" s="1"/>
      <c r="F47" s="1"/>
      <c r="G47" s="3">
        <v>285</v>
      </c>
      <c r="H47" s="10" t="s">
        <v>12</v>
      </c>
      <c r="I47" s="11" t="s">
        <v>53</v>
      </c>
      <c r="J47" s="15" t="s">
        <v>128</v>
      </c>
      <c r="K47" s="10" t="s">
        <v>131</v>
      </c>
      <c r="L47" s="33" t="s">
        <v>132</v>
      </c>
      <c r="M47" s="12" t="s">
        <v>133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26"/>
      <c r="B48" s="1"/>
      <c r="C48" s="13"/>
      <c r="D48" s="1"/>
      <c r="E48" s="1"/>
      <c r="F48" s="1"/>
      <c r="G48" s="3">
        <v>287</v>
      </c>
      <c r="H48" s="10" t="s">
        <v>12</v>
      </c>
      <c r="I48" s="11" t="s">
        <v>53</v>
      </c>
      <c r="J48" s="15" t="s">
        <v>128</v>
      </c>
      <c r="K48" s="15" t="s">
        <v>134</v>
      </c>
      <c r="L48" s="33" t="s">
        <v>135</v>
      </c>
      <c r="M48" s="12" t="s">
        <v>135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26"/>
      <c r="B49" s="1"/>
      <c r="C49" s="13"/>
      <c r="D49" s="1"/>
      <c r="E49" s="1"/>
      <c r="F49" s="1"/>
      <c r="G49" s="3">
        <v>288</v>
      </c>
      <c r="H49" s="10" t="s">
        <v>12</v>
      </c>
      <c r="I49" s="11" t="s">
        <v>53</v>
      </c>
      <c r="J49" s="15" t="s">
        <v>128</v>
      </c>
      <c r="K49" s="15" t="s">
        <v>136</v>
      </c>
      <c r="L49" s="33" t="s">
        <v>137</v>
      </c>
      <c r="M49" s="12" t="s">
        <v>138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26"/>
      <c r="B50" s="1"/>
      <c r="C50" s="13"/>
      <c r="D50" s="1"/>
      <c r="E50" s="34"/>
      <c r="F50" s="1"/>
      <c r="G50" s="3">
        <v>289</v>
      </c>
      <c r="H50" s="10" t="s">
        <v>12</v>
      </c>
      <c r="I50" s="11" t="s">
        <v>53</v>
      </c>
      <c r="J50" s="15" t="s">
        <v>128</v>
      </c>
      <c r="K50" s="10" t="s">
        <v>139</v>
      </c>
      <c r="L50" s="33" t="s">
        <v>140</v>
      </c>
      <c r="M50" s="12" t="s">
        <v>138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5.5" customHeight="1">
      <c r="A51" s="126"/>
      <c r="B51" s="1"/>
      <c r="C51" s="13"/>
      <c r="D51" s="34"/>
      <c r="E51" s="34"/>
      <c r="F51" s="1"/>
      <c r="G51" s="3" t="s">
        <v>141</v>
      </c>
      <c r="H51" s="10" t="s">
        <v>12</v>
      </c>
      <c r="I51" s="11" t="s">
        <v>53</v>
      </c>
      <c r="J51" s="15" t="s">
        <v>128</v>
      </c>
      <c r="K51" s="15" t="s">
        <v>142</v>
      </c>
      <c r="L51" s="33" t="s">
        <v>143</v>
      </c>
      <c r="M51" s="12" t="s">
        <v>144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 customHeight="1">
      <c r="A52" s="126"/>
      <c r="B52" s="1"/>
      <c r="C52" s="13"/>
      <c r="D52" s="35"/>
      <c r="E52" s="34"/>
      <c r="F52" s="1"/>
      <c r="G52" s="3" t="s">
        <v>145</v>
      </c>
      <c r="H52" s="10" t="s">
        <v>12</v>
      </c>
      <c r="I52" s="11" t="s">
        <v>53</v>
      </c>
      <c r="J52" s="15" t="s">
        <v>128</v>
      </c>
      <c r="K52" s="32" t="s">
        <v>146</v>
      </c>
      <c r="L52" s="36" t="s">
        <v>147</v>
      </c>
      <c r="M52" s="12" t="s">
        <v>148</v>
      </c>
      <c r="N52" s="1" t="s">
        <v>149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26"/>
      <c r="B53" s="1"/>
      <c r="C53" s="13"/>
      <c r="D53" s="35"/>
      <c r="E53" s="34"/>
      <c r="F53" s="1"/>
      <c r="G53" s="19">
        <v>291</v>
      </c>
      <c r="H53" s="20" t="s">
        <v>12</v>
      </c>
      <c r="I53" s="21" t="s">
        <v>53</v>
      </c>
      <c r="J53" s="22" t="s">
        <v>150</v>
      </c>
      <c r="K53" s="22" t="s">
        <v>150</v>
      </c>
      <c r="L53" s="37" t="s">
        <v>151</v>
      </c>
      <c r="M53" s="24" t="s">
        <v>151</v>
      </c>
      <c r="N53" s="1" t="s">
        <v>152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26"/>
      <c r="B54" s="1"/>
      <c r="C54" s="13"/>
      <c r="D54" s="35"/>
      <c r="E54" s="34"/>
      <c r="F54" s="1"/>
      <c r="G54" s="25">
        <v>312</v>
      </c>
      <c r="H54" s="26" t="s">
        <v>12</v>
      </c>
      <c r="I54" s="27" t="s">
        <v>153</v>
      </c>
      <c r="J54" s="28" t="s">
        <v>154</v>
      </c>
      <c r="K54" s="28" t="s">
        <v>155</v>
      </c>
      <c r="L54" s="38" t="s">
        <v>156</v>
      </c>
      <c r="M54" s="30" t="s">
        <v>157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26"/>
      <c r="B55" s="1"/>
      <c r="C55" s="13"/>
      <c r="D55" s="35"/>
      <c r="E55" s="34"/>
      <c r="F55" s="1"/>
      <c r="G55" s="25">
        <v>315</v>
      </c>
      <c r="H55" s="26" t="s">
        <v>12</v>
      </c>
      <c r="I55" s="27" t="s">
        <v>153</v>
      </c>
      <c r="J55" s="28" t="s">
        <v>154</v>
      </c>
      <c r="K55" s="28" t="s">
        <v>158</v>
      </c>
      <c r="L55" s="38" t="s">
        <v>159</v>
      </c>
      <c r="M55" s="1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 customHeight="1">
      <c r="A56" s="126"/>
      <c r="B56" s="1"/>
      <c r="C56" s="13"/>
      <c r="D56" s="35"/>
      <c r="E56" s="34"/>
      <c r="F56" s="1"/>
      <c r="G56" s="3">
        <v>321</v>
      </c>
      <c r="H56" s="10" t="s">
        <v>12</v>
      </c>
      <c r="I56" s="11" t="s">
        <v>153</v>
      </c>
      <c r="J56" s="15" t="s">
        <v>160</v>
      </c>
      <c r="K56" s="15" t="s">
        <v>161</v>
      </c>
      <c r="L56" s="33" t="s">
        <v>162</v>
      </c>
      <c r="M56" s="1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3" customHeight="1">
      <c r="A57" s="126"/>
      <c r="B57" s="1"/>
      <c r="C57" s="13"/>
      <c r="D57" s="35"/>
      <c r="E57" s="34"/>
      <c r="F57" s="1"/>
      <c r="G57" s="3">
        <v>322</v>
      </c>
      <c r="H57" s="10" t="s">
        <v>12</v>
      </c>
      <c r="I57" s="11" t="s">
        <v>153</v>
      </c>
      <c r="J57" s="15" t="s">
        <v>160</v>
      </c>
      <c r="K57" s="10" t="s">
        <v>163</v>
      </c>
      <c r="L57" s="12" t="s">
        <v>164</v>
      </c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126"/>
      <c r="B58" s="1"/>
      <c r="C58" s="13"/>
      <c r="D58" s="35"/>
      <c r="E58" s="34"/>
      <c r="F58" s="1"/>
      <c r="G58" s="3">
        <v>323</v>
      </c>
      <c r="H58" s="10" t="s">
        <v>12</v>
      </c>
      <c r="I58" s="11" t="s">
        <v>153</v>
      </c>
      <c r="J58" s="15" t="s">
        <v>160</v>
      </c>
      <c r="K58" s="10" t="s">
        <v>165</v>
      </c>
      <c r="L58" s="33" t="s">
        <v>166</v>
      </c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126"/>
      <c r="B59" s="1"/>
      <c r="C59" s="13"/>
      <c r="D59" s="35"/>
      <c r="E59" s="34"/>
      <c r="F59" s="1"/>
      <c r="G59" s="3">
        <v>324</v>
      </c>
      <c r="H59" s="10" t="s">
        <v>12</v>
      </c>
      <c r="I59" s="11" t="s">
        <v>153</v>
      </c>
      <c r="J59" s="15" t="s">
        <v>160</v>
      </c>
      <c r="K59" s="15" t="s">
        <v>167</v>
      </c>
      <c r="L59" s="13" t="s">
        <v>168</v>
      </c>
      <c r="M59" s="12" t="s">
        <v>169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6" customHeight="1">
      <c r="A60" s="126"/>
      <c r="B60" s="1"/>
      <c r="C60" s="13"/>
      <c r="D60" s="35"/>
      <c r="E60" s="34"/>
      <c r="F60" s="1"/>
      <c r="G60" s="3">
        <v>326</v>
      </c>
      <c r="H60" s="10" t="s">
        <v>12</v>
      </c>
      <c r="I60" s="11" t="s">
        <v>153</v>
      </c>
      <c r="J60" s="15" t="s">
        <v>160</v>
      </c>
      <c r="K60" s="15" t="s">
        <v>170</v>
      </c>
      <c r="L60" s="12" t="s">
        <v>171</v>
      </c>
      <c r="M60" s="12" t="s">
        <v>172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6" customHeight="1">
      <c r="A61" s="126"/>
      <c r="B61" s="1"/>
      <c r="C61" s="13"/>
      <c r="D61" s="35"/>
      <c r="E61" s="34"/>
      <c r="F61" s="1"/>
      <c r="G61" s="3">
        <v>328</v>
      </c>
      <c r="H61" s="10" t="s">
        <v>12</v>
      </c>
      <c r="I61" s="11" t="s">
        <v>153</v>
      </c>
      <c r="J61" s="15" t="s">
        <v>160</v>
      </c>
      <c r="K61" s="10" t="s">
        <v>173</v>
      </c>
      <c r="L61" s="13" t="s">
        <v>174</v>
      </c>
      <c r="M61" s="12" t="s">
        <v>174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5" customHeight="1">
      <c r="A62" s="7"/>
      <c r="B62" s="1"/>
      <c r="C62" s="13"/>
      <c r="D62" s="35"/>
      <c r="E62" s="34"/>
      <c r="F62" s="1"/>
      <c r="G62" s="19" t="s">
        <v>175</v>
      </c>
      <c r="H62" s="20" t="s">
        <v>12</v>
      </c>
      <c r="I62" s="21" t="s">
        <v>153</v>
      </c>
      <c r="J62" s="22" t="s">
        <v>160</v>
      </c>
      <c r="K62" s="22" t="s">
        <v>176</v>
      </c>
      <c r="L62" s="24" t="s">
        <v>177</v>
      </c>
      <c r="M62" s="24" t="s">
        <v>178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 customHeight="1">
      <c r="A63" s="7"/>
      <c r="B63" s="1"/>
      <c r="C63" s="13"/>
      <c r="D63" s="35"/>
      <c r="E63" s="34"/>
      <c r="F63" s="1"/>
      <c r="G63" s="25">
        <v>442</v>
      </c>
      <c r="H63" s="26" t="s">
        <v>12</v>
      </c>
      <c r="I63" s="26" t="s">
        <v>179</v>
      </c>
      <c r="J63" s="28" t="s">
        <v>180</v>
      </c>
      <c r="K63" s="28" t="s">
        <v>181</v>
      </c>
      <c r="L63" s="29" t="s">
        <v>182</v>
      </c>
      <c r="M63" s="3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>
      <c r="A64" s="7"/>
      <c r="B64" s="1"/>
      <c r="C64" s="13"/>
      <c r="D64" s="35"/>
      <c r="E64" s="34"/>
      <c r="F64" s="1"/>
      <c r="G64" s="39">
        <v>432</v>
      </c>
      <c r="H64" s="26" t="s">
        <v>12</v>
      </c>
      <c r="I64" s="26" t="s">
        <v>183</v>
      </c>
      <c r="J64" s="40" t="s">
        <v>184</v>
      </c>
      <c r="K64" s="40" t="s">
        <v>185</v>
      </c>
      <c r="L64" s="41"/>
      <c r="M64" s="1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9.75" customHeight="1">
      <c r="A65" s="7"/>
      <c r="B65" s="1"/>
      <c r="C65" s="13"/>
      <c r="D65" s="35"/>
      <c r="E65" s="34"/>
      <c r="F65" s="1"/>
      <c r="G65" s="19">
        <v>451</v>
      </c>
      <c r="H65" s="20" t="s">
        <v>12</v>
      </c>
      <c r="I65" s="26" t="s">
        <v>186</v>
      </c>
      <c r="J65" s="22" t="s">
        <v>187</v>
      </c>
      <c r="K65" s="22" t="s">
        <v>188</v>
      </c>
      <c r="L65" s="23" t="s">
        <v>189</v>
      </c>
      <c r="M65" s="24" t="s">
        <v>189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.75" customHeight="1">
      <c r="A66" s="7"/>
      <c r="B66" s="1"/>
      <c r="C66" s="13"/>
      <c r="D66" s="35"/>
      <c r="E66" s="34"/>
      <c r="F66" s="1"/>
      <c r="G66" s="25">
        <v>511</v>
      </c>
      <c r="H66" s="26" t="s">
        <v>190</v>
      </c>
      <c r="I66" s="26" t="s">
        <v>191</v>
      </c>
      <c r="J66" s="28" t="s">
        <v>192</v>
      </c>
      <c r="K66" s="28" t="s">
        <v>193</v>
      </c>
      <c r="L66" s="29" t="s">
        <v>193</v>
      </c>
      <c r="M66" s="3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75" customHeight="1">
      <c r="A67" s="7"/>
      <c r="B67" s="1"/>
      <c r="C67" s="13"/>
      <c r="D67" s="35"/>
      <c r="E67" s="34"/>
      <c r="F67" s="1"/>
      <c r="G67" s="3">
        <v>512</v>
      </c>
      <c r="H67" s="26" t="s">
        <v>190</v>
      </c>
      <c r="I67" s="26" t="s">
        <v>191</v>
      </c>
      <c r="J67" s="28" t="s">
        <v>192</v>
      </c>
      <c r="K67" s="15" t="s">
        <v>194</v>
      </c>
      <c r="L67" s="12" t="s">
        <v>195</v>
      </c>
      <c r="M67" s="1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.75" customHeight="1">
      <c r="A68" s="34"/>
      <c r="B68" s="1"/>
      <c r="C68" s="13"/>
      <c r="D68" s="35"/>
      <c r="E68" s="34"/>
      <c r="F68" s="34"/>
      <c r="G68" s="3">
        <v>513</v>
      </c>
      <c r="H68" s="26" t="s">
        <v>196</v>
      </c>
      <c r="I68" s="26" t="s">
        <v>191</v>
      </c>
      <c r="J68" s="28" t="s">
        <v>192</v>
      </c>
      <c r="K68" s="15" t="s">
        <v>197</v>
      </c>
      <c r="L68" s="12" t="s">
        <v>198</v>
      </c>
      <c r="M68" s="12"/>
      <c r="N68" s="1"/>
      <c r="O68" s="1"/>
      <c r="P68" s="1"/>
      <c r="Q68" s="1"/>
      <c r="R68" s="1"/>
      <c r="S68" s="34"/>
      <c r="T68" s="34"/>
      <c r="U68" s="34"/>
      <c r="V68" s="34"/>
      <c r="W68" s="34"/>
      <c r="X68" s="34"/>
      <c r="Y68" s="34"/>
      <c r="Z68" s="34"/>
    </row>
    <row r="69" spans="1:26" ht="39.75" customHeight="1">
      <c r="A69" s="34"/>
      <c r="B69" s="1"/>
      <c r="C69" s="13"/>
      <c r="D69" s="35"/>
      <c r="E69" s="34"/>
      <c r="F69" s="34"/>
      <c r="G69" s="3">
        <v>514</v>
      </c>
      <c r="H69" s="26" t="s">
        <v>199</v>
      </c>
      <c r="I69" s="26" t="s">
        <v>191</v>
      </c>
      <c r="J69" s="28" t="s">
        <v>192</v>
      </c>
      <c r="K69" s="15" t="s">
        <v>200</v>
      </c>
      <c r="L69" s="12" t="s">
        <v>200</v>
      </c>
      <c r="M69" s="12" t="s">
        <v>201</v>
      </c>
      <c r="N69" s="1"/>
      <c r="O69" s="1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39.75" customHeight="1">
      <c r="A70" s="34"/>
      <c r="B70" s="1"/>
      <c r="C70" s="13"/>
      <c r="D70" s="35"/>
      <c r="E70" s="34"/>
      <c r="F70" s="34"/>
      <c r="G70" s="3">
        <v>515</v>
      </c>
      <c r="H70" s="10" t="s">
        <v>202</v>
      </c>
      <c r="I70" s="10" t="s">
        <v>191</v>
      </c>
      <c r="J70" s="15" t="s">
        <v>192</v>
      </c>
      <c r="K70" s="10" t="s">
        <v>203</v>
      </c>
      <c r="L70" s="12" t="s">
        <v>203</v>
      </c>
      <c r="M70" s="12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39.75" customHeight="1">
      <c r="A71" s="34"/>
      <c r="B71" s="1"/>
      <c r="C71" s="13"/>
      <c r="D71" s="35"/>
      <c r="E71" s="34"/>
      <c r="F71" s="34"/>
      <c r="G71" s="3">
        <v>516</v>
      </c>
      <c r="H71" s="10" t="s">
        <v>204</v>
      </c>
      <c r="I71" s="10" t="s">
        <v>191</v>
      </c>
      <c r="J71" s="15" t="s">
        <v>192</v>
      </c>
      <c r="K71" s="10" t="s">
        <v>205</v>
      </c>
      <c r="L71" s="12" t="s">
        <v>206</v>
      </c>
      <c r="M71" s="12" t="s">
        <v>207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39.75" customHeight="1">
      <c r="A72" s="34"/>
      <c r="B72" s="1"/>
      <c r="C72" s="13"/>
      <c r="D72" s="35"/>
      <c r="E72" s="34"/>
      <c r="F72" s="34"/>
      <c r="G72" s="42">
        <v>521</v>
      </c>
      <c r="H72" s="43" t="s">
        <v>208</v>
      </c>
      <c r="I72" s="44" t="s">
        <v>191</v>
      </c>
      <c r="J72" s="45" t="s">
        <v>209</v>
      </c>
      <c r="K72" s="44" t="s">
        <v>210</v>
      </c>
      <c r="L72" s="46" t="s">
        <v>211</v>
      </c>
      <c r="M72" s="47" t="s">
        <v>212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25.5" customHeight="1">
      <c r="A73" s="34"/>
      <c r="B73" s="1"/>
      <c r="C73" s="13"/>
      <c r="D73" s="35"/>
      <c r="E73" s="34"/>
      <c r="F73" s="34"/>
      <c r="G73" s="19">
        <v>522</v>
      </c>
      <c r="H73" s="48" t="s">
        <v>208</v>
      </c>
      <c r="I73" s="20" t="s">
        <v>191</v>
      </c>
      <c r="J73" s="22" t="s">
        <v>209</v>
      </c>
      <c r="K73" s="20" t="s">
        <v>213</v>
      </c>
      <c r="L73" s="49" t="s">
        <v>214</v>
      </c>
      <c r="M73" s="2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25.5" customHeight="1">
      <c r="A74" s="34"/>
      <c r="B74" s="1"/>
      <c r="C74" s="13"/>
      <c r="D74" s="35"/>
      <c r="E74" s="34"/>
      <c r="F74" s="34"/>
      <c r="G74" s="25">
        <v>661</v>
      </c>
      <c r="H74" s="26" t="s">
        <v>12</v>
      </c>
      <c r="I74" s="26" t="s">
        <v>215</v>
      </c>
      <c r="J74" s="28" t="s">
        <v>216</v>
      </c>
      <c r="K74" s="28" t="s">
        <v>217</v>
      </c>
      <c r="L74" s="50" t="s">
        <v>218</v>
      </c>
      <c r="M74" s="30"/>
      <c r="N74" s="51" t="s">
        <v>219</v>
      </c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34.5" customHeight="1">
      <c r="A75" s="34"/>
      <c r="B75" s="1"/>
      <c r="C75" s="13"/>
      <c r="D75" s="35"/>
      <c r="E75" s="34"/>
      <c r="F75" s="34"/>
      <c r="G75" s="3">
        <v>663</v>
      </c>
      <c r="H75" s="10" t="s">
        <v>12</v>
      </c>
      <c r="I75" s="10" t="s">
        <v>215</v>
      </c>
      <c r="J75" s="15" t="s">
        <v>216</v>
      </c>
      <c r="K75" s="10" t="s">
        <v>220</v>
      </c>
      <c r="L75" s="52" t="s">
        <v>220</v>
      </c>
      <c r="M75" s="12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25.5" customHeight="1">
      <c r="A76" s="34"/>
      <c r="B76" s="1"/>
      <c r="C76" s="13"/>
      <c r="D76" s="35"/>
      <c r="E76" s="34"/>
      <c r="F76" s="34"/>
      <c r="G76" s="42">
        <v>665</v>
      </c>
      <c r="H76" s="10" t="s">
        <v>12</v>
      </c>
      <c r="I76" s="10" t="s">
        <v>215</v>
      </c>
      <c r="J76" s="15" t="s">
        <v>216</v>
      </c>
      <c r="K76" s="44" t="s">
        <v>221</v>
      </c>
      <c r="L76" s="46" t="s">
        <v>222</v>
      </c>
      <c r="M76" s="12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30" customHeight="1">
      <c r="A77" s="34"/>
      <c r="B77" s="1"/>
      <c r="C77" s="13"/>
      <c r="D77" s="35"/>
      <c r="E77" s="34"/>
      <c r="F77" s="34"/>
      <c r="G77" s="19">
        <v>671</v>
      </c>
      <c r="H77" s="20" t="s">
        <v>12</v>
      </c>
      <c r="I77" s="20" t="s">
        <v>215</v>
      </c>
      <c r="J77" s="20" t="s">
        <v>223</v>
      </c>
      <c r="K77" s="20" t="s">
        <v>224</v>
      </c>
      <c r="L77" s="37"/>
      <c r="M77" s="2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30" customHeight="1">
      <c r="A78" s="34"/>
      <c r="B78" s="1"/>
      <c r="C78" s="13"/>
      <c r="D78" s="35"/>
      <c r="E78" s="1"/>
      <c r="F78" s="34"/>
      <c r="G78" s="25">
        <v>712</v>
      </c>
      <c r="H78" s="26" t="s">
        <v>12</v>
      </c>
      <c r="I78" s="26" t="s">
        <v>225</v>
      </c>
      <c r="J78" s="28" t="s">
        <v>226</v>
      </c>
      <c r="K78" s="26" t="s">
        <v>227</v>
      </c>
      <c r="L78" s="50" t="s">
        <v>228</v>
      </c>
      <c r="M78" s="30" t="s">
        <v>228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30" customHeight="1">
      <c r="A79" s="34"/>
      <c r="B79" s="1"/>
      <c r="C79" s="13"/>
      <c r="D79" s="35"/>
      <c r="E79" s="1"/>
      <c r="F79" s="34"/>
      <c r="G79" s="3">
        <v>713</v>
      </c>
      <c r="H79" s="10" t="s">
        <v>12</v>
      </c>
      <c r="I79" s="10" t="s">
        <v>225</v>
      </c>
      <c r="J79" s="15" t="s">
        <v>226</v>
      </c>
      <c r="K79" s="10" t="s">
        <v>229</v>
      </c>
      <c r="L79" s="52" t="s">
        <v>230</v>
      </c>
      <c r="M79" s="12" t="s">
        <v>231</v>
      </c>
      <c r="N79" s="34"/>
      <c r="O79" s="34"/>
      <c r="P79" s="34"/>
      <c r="Q79" s="34"/>
      <c r="R79" s="34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34"/>
      <c r="B80" s="1"/>
      <c r="C80" s="13"/>
      <c r="D80" s="35"/>
      <c r="E80" s="1"/>
      <c r="F80" s="1"/>
      <c r="G80" s="3">
        <v>726</v>
      </c>
      <c r="H80" s="10" t="s">
        <v>12</v>
      </c>
      <c r="I80" s="10" t="s">
        <v>225</v>
      </c>
      <c r="J80" s="10" t="s">
        <v>232</v>
      </c>
      <c r="K80" s="15" t="s">
        <v>233</v>
      </c>
      <c r="L80" s="52" t="s">
        <v>234</v>
      </c>
      <c r="M80" s="12" t="s">
        <v>235</v>
      </c>
      <c r="N80" s="34"/>
      <c r="O80" s="3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34"/>
      <c r="B81" s="1"/>
      <c r="C81" s="13"/>
      <c r="D81" s="35"/>
      <c r="E81" s="1"/>
      <c r="F81" s="1"/>
      <c r="G81" s="3" t="s">
        <v>236</v>
      </c>
      <c r="H81" s="10" t="s">
        <v>12</v>
      </c>
      <c r="I81" s="10" t="s">
        <v>225</v>
      </c>
      <c r="J81" s="10" t="s">
        <v>232</v>
      </c>
      <c r="K81" s="53" t="s">
        <v>237</v>
      </c>
      <c r="L81" s="52"/>
      <c r="M81" s="12"/>
      <c r="N81" s="34"/>
      <c r="O81" s="3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34"/>
      <c r="B82" s="1"/>
      <c r="C82" s="13"/>
      <c r="D82" s="35"/>
      <c r="E82" s="1"/>
      <c r="F82" s="1"/>
      <c r="G82" s="54">
        <v>743</v>
      </c>
      <c r="H82" s="55" t="s">
        <v>238</v>
      </c>
      <c r="I82" s="55" t="s">
        <v>225</v>
      </c>
      <c r="J82" s="55" t="s">
        <v>232</v>
      </c>
      <c r="K82" s="55" t="s">
        <v>239</v>
      </c>
      <c r="L82" s="56" t="s">
        <v>240</v>
      </c>
      <c r="M82" s="12"/>
      <c r="N82" s="34"/>
      <c r="O82" s="3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34"/>
      <c r="B83" s="1"/>
      <c r="C83" s="13"/>
      <c r="D83" s="35"/>
      <c r="E83" s="1"/>
      <c r="F83" s="1"/>
      <c r="G83" s="3">
        <v>747</v>
      </c>
      <c r="H83" s="10" t="s">
        <v>12</v>
      </c>
      <c r="I83" s="10" t="s">
        <v>225</v>
      </c>
      <c r="J83" s="10" t="s">
        <v>241</v>
      </c>
      <c r="K83" s="10" t="s">
        <v>242</v>
      </c>
      <c r="L83" s="52"/>
      <c r="M83" s="1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34"/>
      <c r="B84" s="1"/>
      <c r="C84" s="13"/>
      <c r="D84" s="35"/>
      <c r="E84" s="1"/>
      <c r="F84" s="1"/>
      <c r="G84" s="19">
        <v>751</v>
      </c>
      <c r="H84" s="20" t="s">
        <v>12</v>
      </c>
      <c r="I84" s="20" t="s">
        <v>225</v>
      </c>
      <c r="J84" s="22" t="s">
        <v>243</v>
      </c>
      <c r="K84" s="22" t="s">
        <v>244</v>
      </c>
      <c r="L84" s="49" t="s">
        <v>245</v>
      </c>
      <c r="M84" s="24" t="s">
        <v>246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34"/>
      <c r="B85" s="1"/>
      <c r="C85" s="13"/>
      <c r="D85" s="35"/>
      <c r="E85" s="1"/>
      <c r="F85" s="1"/>
      <c r="G85" s="57">
        <v>817</v>
      </c>
      <c r="H85" s="58" t="s">
        <v>12</v>
      </c>
      <c r="I85" s="58" t="s">
        <v>247</v>
      </c>
      <c r="J85" s="58" t="s">
        <v>248</v>
      </c>
      <c r="K85" s="58" t="s">
        <v>249</v>
      </c>
      <c r="L85" s="59" t="s">
        <v>250</v>
      </c>
      <c r="M85" s="6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5" customHeight="1">
      <c r="A86" s="34"/>
      <c r="B86" s="1"/>
      <c r="C86" s="13"/>
      <c r="D86" s="35"/>
      <c r="E86" s="1"/>
      <c r="F86" s="1"/>
      <c r="G86" s="3" t="s">
        <v>251</v>
      </c>
      <c r="H86" s="10" t="s">
        <v>12</v>
      </c>
      <c r="I86" s="15" t="s">
        <v>252</v>
      </c>
      <c r="J86" s="15" t="s">
        <v>253</v>
      </c>
      <c r="K86" s="61" t="s">
        <v>252</v>
      </c>
      <c r="L86" s="36"/>
      <c r="M86" s="1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5.5" customHeight="1">
      <c r="A87" s="34"/>
      <c r="B87" s="1"/>
      <c r="C87" s="13"/>
      <c r="D87" s="35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5.5" customHeight="1">
      <c r="A88" s="34"/>
      <c r="B88" s="1"/>
      <c r="C88" s="13"/>
      <c r="D88" s="35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5" customHeight="1">
      <c r="A89" s="1"/>
      <c r="B89" s="1"/>
      <c r="C89" s="62"/>
      <c r="D89" s="35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5.5" customHeight="1">
      <c r="A90" s="1"/>
      <c r="B90" s="1"/>
      <c r="C90" s="62"/>
      <c r="D90" s="35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5" customHeight="1">
      <c r="A91" s="1"/>
      <c r="B91" s="1"/>
      <c r="C91" s="62"/>
      <c r="D91" s="35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 customHeight="1">
      <c r="A92" s="1"/>
      <c r="B92" s="1"/>
      <c r="C92" s="62"/>
      <c r="D92" s="35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5.5" customHeight="1">
      <c r="A93" s="1"/>
      <c r="B93" s="1"/>
      <c r="C93" s="62"/>
      <c r="D93" s="35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5.5" customHeight="1">
      <c r="A94" s="1"/>
      <c r="B94" s="1"/>
      <c r="C94" s="62"/>
      <c r="D94" s="35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5.5" customHeight="1">
      <c r="A95" s="1"/>
      <c r="B95" s="1"/>
      <c r="C95" s="62"/>
      <c r="D95" s="35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 customHeight="1">
      <c r="A96" s="1"/>
      <c r="B96" s="1"/>
      <c r="C96" s="62"/>
      <c r="D96" s="35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 customHeight="1">
      <c r="A97" s="1"/>
      <c r="B97" s="1"/>
      <c r="C97" s="62"/>
      <c r="D97" s="35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5" customHeight="1">
      <c r="A98" s="1"/>
      <c r="B98" s="1"/>
      <c r="C98" s="62"/>
      <c r="D98" s="35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 customHeight="1">
      <c r="A99" s="1"/>
      <c r="B99" s="1"/>
      <c r="C99" s="62"/>
      <c r="D99" s="35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 customHeight="1">
      <c r="A100" s="1"/>
      <c r="B100" s="1"/>
      <c r="C100" s="62"/>
      <c r="D100" s="35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>
      <c r="A101" s="1"/>
      <c r="B101" s="1"/>
      <c r="C101" s="62"/>
      <c r="D101" s="35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 customHeight="1">
      <c r="A102" s="1"/>
      <c r="B102" s="1"/>
      <c r="C102" s="62"/>
      <c r="D102" s="35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 customHeight="1">
      <c r="A103" s="1"/>
      <c r="B103" s="1"/>
      <c r="C103" s="62"/>
      <c r="D103" s="35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 customHeight="1">
      <c r="A104" s="1"/>
      <c r="B104" s="1"/>
      <c r="C104" s="62"/>
      <c r="D104" s="35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5.5" customHeight="1">
      <c r="A105" s="1"/>
      <c r="B105" s="1"/>
      <c r="C105" s="62"/>
      <c r="D105" s="35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5.5" customHeight="1">
      <c r="A106" s="1"/>
      <c r="B106" s="1"/>
      <c r="C106" s="62"/>
      <c r="D106" s="35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customHeight="1">
      <c r="A107" s="1"/>
      <c r="B107" s="1"/>
      <c r="C107" s="62"/>
      <c r="D107" s="35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5.5" customHeight="1">
      <c r="A108" s="1"/>
      <c r="B108" s="1"/>
      <c r="C108" s="62"/>
      <c r="D108" s="35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>
      <c r="A109" s="1"/>
      <c r="B109" s="1"/>
      <c r="C109" s="13"/>
      <c r="D109" s="35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5" customHeight="1">
      <c r="A110" s="1"/>
      <c r="B110" s="1"/>
      <c r="C110" s="13"/>
      <c r="D110" s="35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5.5" customHeight="1">
      <c r="A111" s="1"/>
      <c r="B111" s="1"/>
      <c r="C111" s="13"/>
      <c r="D111" s="35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5" customHeight="1">
      <c r="A112" s="1"/>
      <c r="B112" s="1"/>
      <c r="C112" s="13"/>
      <c r="D112" s="35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>
      <c r="A113" s="1"/>
      <c r="B113" s="1"/>
      <c r="C113" s="13"/>
      <c r="D113" s="35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5" customHeight="1">
      <c r="A114" s="1"/>
      <c r="B114" s="1"/>
      <c r="C114" s="13"/>
      <c r="D114" s="35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5.5" customHeight="1">
      <c r="A115" s="1"/>
      <c r="B115" s="1"/>
      <c r="C115" s="13"/>
      <c r="D115" s="35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5" customHeight="1">
      <c r="A116" s="1"/>
      <c r="B116" s="1"/>
      <c r="C116" s="13"/>
      <c r="D116" s="35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5" customHeight="1">
      <c r="A117" s="1"/>
      <c r="B117" s="1"/>
      <c r="C117" s="13"/>
      <c r="D117" s="35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5.5" customHeight="1">
      <c r="A118" s="1"/>
      <c r="B118" s="1"/>
      <c r="C118" s="13"/>
      <c r="D118" s="35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>
      <c r="A119" s="1"/>
      <c r="B119" s="1"/>
      <c r="C119" s="13"/>
      <c r="D119" s="35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5" customHeight="1">
      <c r="A120" s="1"/>
      <c r="B120" s="1"/>
      <c r="C120" s="13"/>
      <c r="D120" s="35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 customHeight="1">
      <c r="A121" s="1"/>
      <c r="B121" s="1"/>
      <c r="C121" s="13"/>
      <c r="D121" s="35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5" customHeight="1">
      <c r="A122" s="1"/>
      <c r="B122" s="1"/>
      <c r="C122" s="13"/>
      <c r="D122" s="35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 customHeight="1">
      <c r="A123" s="1"/>
      <c r="B123" s="1"/>
      <c r="C123" s="13"/>
      <c r="D123" s="35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 customHeight="1">
      <c r="A124" s="1"/>
      <c r="B124" s="1"/>
      <c r="C124" s="13"/>
      <c r="D124" s="35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 customHeight="1">
      <c r="A125" s="1"/>
      <c r="B125" s="1"/>
      <c r="C125" s="13"/>
      <c r="D125" s="35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 customHeight="1">
      <c r="A126" s="1"/>
      <c r="B126" s="1"/>
      <c r="C126" s="13"/>
      <c r="D126" s="35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5" customHeight="1">
      <c r="A127" s="1"/>
      <c r="B127" s="1"/>
      <c r="C127" s="13"/>
      <c r="D127" s="35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customHeight="1">
      <c r="A128" s="1"/>
      <c r="B128" s="1"/>
      <c r="C128" s="13"/>
      <c r="D128" s="35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1"/>
      <c r="C129" s="13"/>
      <c r="D129" s="35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 customHeight="1">
      <c r="A130" s="1"/>
      <c r="B130" s="1"/>
      <c r="C130" s="13"/>
      <c r="D130" s="35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>
      <c r="A131" s="1"/>
      <c r="B131" s="1"/>
      <c r="C131" s="13"/>
      <c r="D131" s="35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 customHeight="1">
      <c r="A132" s="1"/>
      <c r="B132" s="1"/>
      <c r="C132" s="13"/>
      <c r="D132" s="35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5" customHeight="1">
      <c r="A133" s="1"/>
      <c r="B133" s="1"/>
      <c r="C133" s="13"/>
      <c r="D133" s="35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 customHeight="1">
      <c r="A134" s="1"/>
      <c r="B134" s="1"/>
      <c r="C134" s="13"/>
      <c r="D134" s="35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 customHeight="1">
      <c r="A135" s="1"/>
      <c r="B135" s="1"/>
      <c r="C135" s="13"/>
      <c r="D135" s="35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 customHeight="1">
      <c r="A136" s="1"/>
      <c r="B136" s="1"/>
      <c r="C136" s="13"/>
      <c r="D136" s="35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 customHeight="1">
      <c r="A137" s="1"/>
      <c r="B137" s="1"/>
      <c r="C137" s="13"/>
      <c r="D137" s="35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customHeight="1">
      <c r="A138" s="1"/>
      <c r="B138" s="1"/>
      <c r="C138" s="13"/>
      <c r="D138" s="35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 customHeight="1">
      <c r="A139" s="1"/>
      <c r="B139" s="1"/>
      <c r="C139" s="13"/>
      <c r="D139" s="35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5.5" customHeight="1">
      <c r="A140" s="1"/>
      <c r="B140" s="1"/>
      <c r="C140" s="13"/>
      <c r="D140" s="35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5.5" customHeight="1">
      <c r="A141" s="1"/>
      <c r="B141" s="1"/>
      <c r="C141" s="13"/>
      <c r="D141" s="35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customHeight="1">
      <c r="A142" s="1"/>
      <c r="B142" s="1"/>
      <c r="C142" s="13"/>
      <c r="D142" s="35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5.5" customHeight="1">
      <c r="A143" s="1"/>
      <c r="B143" s="1"/>
      <c r="C143" s="13"/>
      <c r="D143" s="35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5.5" customHeight="1">
      <c r="A144" s="1"/>
      <c r="B144" s="1"/>
      <c r="C144" s="13"/>
      <c r="D144" s="35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5.5" customHeight="1">
      <c r="A145" s="1"/>
      <c r="B145" s="1"/>
      <c r="C145" s="13"/>
      <c r="D145" s="35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5.5" customHeight="1">
      <c r="A146" s="1"/>
      <c r="B146" s="1"/>
      <c r="C146" s="13"/>
      <c r="D146" s="35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7.75" customHeight="1">
      <c r="A147" s="1"/>
      <c r="B147" s="1"/>
      <c r="C147" s="1"/>
      <c r="D147" s="35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7.75" customHeight="1">
      <c r="A148" s="1"/>
      <c r="B148" s="1"/>
      <c r="C148" s="1"/>
      <c r="D148" s="35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7.75" customHeight="1">
      <c r="A149" s="1"/>
      <c r="B149" s="1"/>
      <c r="C149" s="1"/>
      <c r="D149" s="35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7.75" customHeight="1">
      <c r="A150" s="1"/>
      <c r="B150" s="1"/>
      <c r="C150" s="1"/>
      <c r="D150" s="35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7.75" customHeight="1">
      <c r="A151" s="1"/>
      <c r="B151" s="1"/>
      <c r="C151" s="1"/>
      <c r="D151" s="35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7.75" customHeight="1">
      <c r="A152" s="1"/>
      <c r="B152" s="1"/>
      <c r="C152" s="1"/>
      <c r="D152" s="35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.75" customHeight="1">
      <c r="A153" s="1"/>
      <c r="B153" s="1"/>
      <c r="C153" s="1"/>
      <c r="D153" s="35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.75" customHeight="1">
      <c r="A154" s="1"/>
      <c r="B154" s="1"/>
      <c r="C154" s="1"/>
      <c r="D154" s="35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.75" customHeight="1">
      <c r="A155" s="1"/>
      <c r="B155" s="1"/>
      <c r="C155" s="1"/>
      <c r="D155" s="35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60" customHeight="1">
      <c r="A156" s="1"/>
      <c r="B156" s="1"/>
      <c r="C156" s="1"/>
      <c r="D156" s="35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60" customHeight="1">
      <c r="A157" s="1"/>
      <c r="B157" s="1"/>
      <c r="C157" s="1"/>
      <c r="D157" s="35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60" customHeight="1">
      <c r="A158" s="1"/>
      <c r="B158" s="1"/>
      <c r="C158" s="1"/>
      <c r="D158" s="35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60" customHeight="1">
      <c r="A159" s="1"/>
      <c r="B159" s="1"/>
      <c r="C159" s="1"/>
      <c r="D159" s="35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60" customHeight="1">
      <c r="A160" s="1"/>
      <c r="B160" s="1"/>
      <c r="C160" s="1"/>
      <c r="D160" s="35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60" customHeight="1">
      <c r="A161" s="1"/>
      <c r="B161" s="1"/>
      <c r="C161" s="1"/>
      <c r="D161" s="35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60" customHeight="1">
      <c r="A162" s="1"/>
      <c r="B162" s="1"/>
      <c r="C162" s="1"/>
      <c r="D162" s="35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60" customHeight="1">
      <c r="A163" s="1"/>
      <c r="B163" s="1"/>
      <c r="C163" s="1"/>
      <c r="D163" s="35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60" customHeight="1">
      <c r="A164" s="1"/>
      <c r="B164" s="1"/>
      <c r="C164" s="1"/>
      <c r="D164" s="35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60" customHeight="1">
      <c r="A165" s="1"/>
      <c r="B165" s="1"/>
      <c r="C165" s="1"/>
      <c r="D165" s="35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60" customHeight="1">
      <c r="A166" s="1"/>
      <c r="B166" s="1"/>
      <c r="C166" s="1"/>
      <c r="D166" s="35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60" customHeight="1">
      <c r="A167" s="1"/>
      <c r="B167" s="1"/>
      <c r="C167" s="1"/>
      <c r="D167" s="35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60" customHeight="1">
      <c r="A168" s="1"/>
      <c r="B168" s="1"/>
      <c r="C168" s="1"/>
      <c r="D168" s="35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60" customHeight="1">
      <c r="A169" s="1"/>
      <c r="B169" s="1"/>
      <c r="C169" s="1"/>
      <c r="D169" s="35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60" customHeight="1">
      <c r="A170" s="1"/>
      <c r="B170" s="1"/>
      <c r="C170" s="1"/>
      <c r="D170" s="35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60" customHeight="1">
      <c r="A171" s="1"/>
      <c r="B171" s="1"/>
      <c r="C171" s="1"/>
      <c r="D171" s="35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60" customHeight="1">
      <c r="A172" s="1"/>
      <c r="B172" s="1"/>
      <c r="C172" s="1"/>
      <c r="D172" s="35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0" customHeight="1">
      <c r="A173" s="1"/>
      <c r="B173" s="1"/>
      <c r="C173" s="1"/>
      <c r="D173" s="35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60" customHeight="1">
      <c r="A174" s="1"/>
      <c r="B174" s="1"/>
      <c r="C174" s="1"/>
      <c r="D174" s="63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60" customHeight="1">
      <c r="A175" s="1"/>
      <c r="B175" s="1"/>
      <c r="C175" s="1"/>
      <c r="D175" s="35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60" customHeight="1">
      <c r="A176" s="1"/>
      <c r="B176" s="1"/>
      <c r="C176" s="1"/>
      <c r="D176" s="35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60" customHeight="1">
      <c r="A177" s="1"/>
      <c r="B177" s="1"/>
      <c r="C177" s="1"/>
      <c r="D177" s="35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60" customHeight="1">
      <c r="A178" s="1"/>
      <c r="B178" s="1"/>
      <c r="C178" s="1"/>
      <c r="D178" s="35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60" customHeight="1">
      <c r="A179" s="1"/>
      <c r="B179" s="1"/>
      <c r="C179" s="1"/>
      <c r="D179" s="35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60" customHeight="1">
      <c r="A180" s="1"/>
      <c r="B180" s="1"/>
      <c r="C180" s="1"/>
      <c r="D180" s="35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60" customHeight="1">
      <c r="A181" s="1"/>
      <c r="B181" s="1"/>
      <c r="C181" s="1"/>
      <c r="D181" s="35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60" customHeight="1">
      <c r="A182" s="1"/>
      <c r="B182" s="1"/>
      <c r="C182" s="1"/>
      <c r="D182" s="35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60" customHeight="1">
      <c r="A183" s="1"/>
      <c r="B183" s="1"/>
      <c r="C183" s="1"/>
      <c r="D183" s="35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60" customHeight="1">
      <c r="A184" s="1"/>
      <c r="B184" s="1"/>
      <c r="C184" s="1"/>
      <c r="D184" s="35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60" customHeight="1">
      <c r="A185" s="1"/>
      <c r="B185" s="1"/>
      <c r="C185" s="1"/>
      <c r="D185" s="34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60" customHeight="1">
      <c r="A186" s="1"/>
      <c r="B186" s="1"/>
      <c r="C186" s="1"/>
      <c r="D186" s="34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60" customHeight="1">
      <c r="A187" s="1"/>
      <c r="B187" s="1"/>
      <c r="C187" s="1"/>
      <c r="D187" s="34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60" customHeight="1">
      <c r="A188" s="1"/>
      <c r="B188" s="1"/>
      <c r="C188" s="1"/>
      <c r="D188" s="34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60" customHeight="1">
      <c r="A189" s="1"/>
      <c r="B189" s="1"/>
      <c r="C189" s="1"/>
      <c r="D189" s="34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60" customHeight="1">
      <c r="A190" s="1"/>
      <c r="B190" s="1"/>
      <c r="C190" s="1"/>
      <c r="D190" s="34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60" customHeight="1">
      <c r="A191" s="1"/>
      <c r="B191" s="1"/>
      <c r="C191" s="1"/>
      <c r="D191" s="34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60" customHeight="1">
      <c r="A192" s="1"/>
      <c r="B192" s="1"/>
      <c r="C192" s="1"/>
      <c r="D192" s="34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60" customHeight="1">
      <c r="A193" s="1"/>
      <c r="B193" s="1"/>
      <c r="C193" s="1"/>
      <c r="D193" s="34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60" customHeight="1">
      <c r="A194" s="1"/>
      <c r="B194" s="1"/>
      <c r="C194" s="1"/>
      <c r="D194" s="34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60" customHeight="1">
      <c r="A195" s="1"/>
      <c r="B195" s="1"/>
      <c r="C195" s="1"/>
      <c r="D195" s="34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60" customHeight="1">
      <c r="A196" s="1"/>
      <c r="B196" s="1"/>
      <c r="C196" s="1"/>
      <c r="D196" s="34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60" customHeight="1">
      <c r="A197" s="1"/>
      <c r="B197" s="1"/>
      <c r="C197" s="1"/>
      <c r="D197" s="34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60" customHeight="1">
      <c r="A198" s="1"/>
      <c r="B198" s="1"/>
      <c r="C198" s="1"/>
      <c r="D198" s="34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60" customHeight="1">
      <c r="A199" s="1"/>
      <c r="B199" s="1"/>
      <c r="C199" s="1"/>
      <c r="D199" s="34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60" customHeight="1">
      <c r="A200" s="1"/>
      <c r="B200" s="1"/>
      <c r="C200" s="1"/>
      <c r="D200" s="34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60" customHeight="1">
      <c r="A201" s="1"/>
      <c r="B201" s="1"/>
      <c r="C201" s="1"/>
      <c r="D201" s="34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60" customHeight="1">
      <c r="A202" s="1"/>
      <c r="B202" s="1"/>
      <c r="C202" s="1"/>
      <c r="D202" s="34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60" customHeight="1">
      <c r="A203" s="1"/>
      <c r="B203" s="1"/>
      <c r="C203" s="1"/>
      <c r="D203" s="34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60" customHeight="1">
      <c r="A204" s="1"/>
      <c r="B204" s="1"/>
      <c r="C204" s="1"/>
      <c r="D204" s="34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60" customHeight="1">
      <c r="A205" s="1"/>
      <c r="B205" s="1"/>
      <c r="C205" s="1"/>
      <c r="D205" s="34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60" customHeight="1">
      <c r="A206" s="1"/>
      <c r="B206" s="1"/>
      <c r="C206" s="1"/>
      <c r="D206" s="34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60" customHeight="1">
      <c r="A207" s="1"/>
      <c r="B207" s="1"/>
      <c r="C207" s="1"/>
      <c r="D207" s="34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60" customHeight="1">
      <c r="A208" s="1"/>
      <c r="B208" s="1"/>
      <c r="C208" s="1"/>
      <c r="D208" s="34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60" customHeight="1">
      <c r="A209" s="1"/>
      <c r="B209" s="1"/>
      <c r="C209" s="1"/>
      <c r="D209" s="34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60" customHeight="1">
      <c r="A210" s="1"/>
      <c r="B210" s="1"/>
      <c r="C210" s="1"/>
      <c r="D210" s="34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60" customHeight="1">
      <c r="A211" s="1"/>
      <c r="B211" s="1"/>
      <c r="C211" s="1"/>
      <c r="D211" s="34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60" customHeight="1">
      <c r="A212" s="1"/>
      <c r="B212" s="1"/>
      <c r="C212" s="1"/>
      <c r="D212" s="34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60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60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60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60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60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60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60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60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60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60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60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60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60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60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60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60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60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0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60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60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60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60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60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60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60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60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60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60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60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60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60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60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60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60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60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60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60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60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60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60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60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60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60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60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60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60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60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60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60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60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60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60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60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60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60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60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60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60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60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60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60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60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60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60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60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60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60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60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60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60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60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60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60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60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60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60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60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60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60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60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60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60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60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60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60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60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60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60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60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60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60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60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60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60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60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60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60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60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60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60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60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60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60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60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60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60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60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60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60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60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60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60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60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60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60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60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60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60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60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60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60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60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60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60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60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60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60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60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60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60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60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60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60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60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60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60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60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60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60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60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60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60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60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60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60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60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60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60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60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60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60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60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60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60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60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60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60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60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60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60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60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60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60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60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60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60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60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60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60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60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60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60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60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60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60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60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60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60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60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60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60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60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60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60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60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60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60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60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60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60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60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60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60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60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60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60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60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60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60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60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60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60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60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60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60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60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60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60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60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60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60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60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60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60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60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60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60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60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60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60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60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60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60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60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60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60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60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60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60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60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60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60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60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60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60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60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60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60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60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60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60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60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60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60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60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60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60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60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60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60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60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60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60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60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60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60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60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60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60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60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60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60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60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60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60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60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60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60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60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60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60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60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60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60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60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60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60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60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60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60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60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60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60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60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60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60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60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60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60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60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60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60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60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60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60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60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60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60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60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60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60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60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60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60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60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60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60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60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60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60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60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60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60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60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60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60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60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60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60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60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60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60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60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60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60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60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60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60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60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60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60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60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60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60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60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60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60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60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60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60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60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60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60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60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60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60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60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60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60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60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60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60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60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60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60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60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60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60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60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60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60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60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60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60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60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60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60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60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60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60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60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60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60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60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60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60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60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60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60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60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60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60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60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60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60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60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60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60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60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60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60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60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60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60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60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60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60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60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60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60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60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60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60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60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60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60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60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60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60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60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60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60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60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60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60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60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60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60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60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60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60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60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60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60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60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60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60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60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60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60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60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60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60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60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60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60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60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60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60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60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60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60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60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60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60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60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60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60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60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60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60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60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60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60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60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60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60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60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60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60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60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60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60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60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60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60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60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60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60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60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60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60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60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60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60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60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60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60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60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60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60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60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60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60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60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60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60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60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60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60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60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60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60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60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60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60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60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60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60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60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60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60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60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60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60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60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60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60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60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60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60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60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60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60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60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60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60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60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60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60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60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60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60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60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60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60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60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60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60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60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60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60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60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60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60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60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60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60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60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60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60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60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60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60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60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60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60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60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60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60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60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60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60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60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60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60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60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60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60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60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60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60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60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60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60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60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60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60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60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60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60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60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60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60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60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60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60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60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60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60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60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60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60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60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60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60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60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60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60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60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60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60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60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60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60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60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60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60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60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60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60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60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60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60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60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60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60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60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60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60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60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60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60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60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60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60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60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60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60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60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60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60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60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60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60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60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60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60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60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60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60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60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60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60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60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60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60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60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60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60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60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60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60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60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60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60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60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60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60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60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60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60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60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60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60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60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60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60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60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60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60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60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60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60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60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60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60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60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60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60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60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60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60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60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60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60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60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60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60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60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60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60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60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60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60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60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60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60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60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60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60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60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60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60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60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60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60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60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60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60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60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60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60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60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60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60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60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60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60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60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60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60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60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60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60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60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60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60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60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60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60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60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60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60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60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60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60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60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60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60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60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60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60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60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60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60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60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60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60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60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60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60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60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60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60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60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60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60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60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60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60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60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60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60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60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60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60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60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60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60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60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60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60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60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60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60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60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60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60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60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60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60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60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60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60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60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60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60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60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60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60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60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60" customHeight="1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60" customHeight="1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60" customHeight="1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60" customHeight="1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60" customHeight="1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60" customHeight="1">
      <c r="A1000" s="1"/>
      <c r="B1000" s="1"/>
      <c r="C1000" s="1"/>
      <c r="D1000" s="1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C3"/>
    <mergeCell ref="G2:L2"/>
    <mergeCell ref="A4:A61"/>
    <mergeCell ref="B7:B8"/>
    <mergeCell ref="C7:C8"/>
  </mergeCells>
  <phoneticPr fontId="31" type="noConversion"/>
  <pageMargins left="0.7" right="0.7" top="0.75" bottom="0.75" header="0" footer="0"/>
  <pageSetup orientation="landscape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1:Z675"/>
  <sheetViews>
    <sheetView tabSelected="1" workbookViewId="0">
      <selection activeCell="J13" sqref="J13"/>
    </sheetView>
  </sheetViews>
  <sheetFormatPr defaultColWidth="11.25" defaultRowHeight="15" customHeight="1"/>
  <cols>
    <col min="1" max="1" width="8.625" style="105" customWidth="1"/>
    <col min="2" max="2" width="19.375" style="105" customWidth="1"/>
    <col min="3" max="3" width="9.125" style="105" customWidth="1"/>
    <col min="4" max="4" width="6" style="105" customWidth="1"/>
    <col min="5" max="5" width="7.125" style="105" customWidth="1"/>
    <col min="6" max="6" width="9.125" style="105" customWidth="1"/>
    <col min="7" max="7" width="8.5" style="105" customWidth="1"/>
    <col min="8" max="8" width="13.5" style="105" customWidth="1"/>
    <col min="9" max="9" width="22.125" style="105" customWidth="1"/>
    <col min="10" max="11" width="3.125" style="105" customWidth="1"/>
    <col min="12" max="12" width="4.5" style="105" customWidth="1"/>
    <col min="13" max="13" width="3.125" style="105" customWidth="1"/>
    <col min="14" max="14" width="3.75" style="105" customWidth="1"/>
    <col min="15" max="15" width="9" style="105" customWidth="1"/>
    <col min="16" max="16" width="3.625" style="105" customWidth="1"/>
    <col min="17" max="17" width="3.5" style="105" customWidth="1"/>
    <col min="18" max="18" width="2.625" style="105" customWidth="1"/>
    <col min="19" max="20" width="9" style="105" customWidth="1"/>
    <col min="21" max="26" width="8" style="105" customWidth="1"/>
    <col min="27" max="16384" width="11.25" style="105"/>
  </cols>
  <sheetData>
    <row r="1" spans="1:26" ht="18.75" customHeight="1">
      <c r="A1" s="89"/>
      <c r="B1" s="90"/>
      <c r="C1" s="91"/>
      <c r="D1" s="92"/>
      <c r="E1" s="92"/>
      <c r="F1" s="93"/>
      <c r="H1" s="95"/>
      <c r="I1" s="94"/>
    </row>
    <row r="2" spans="1:26" ht="19.5" customHeight="1">
      <c r="A2" s="140" t="s">
        <v>254</v>
      </c>
      <c r="B2" s="126"/>
      <c r="C2" s="126"/>
      <c r="D2" s="141"/>
      <c r="E2" s="126"/>
      <c r="F2" s="64"/>
      <c r="G2" s="64"/>
      <c r="H2" s="108"/>
      <c r="I2" s="6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19.5" customHeight="1">
      <c r="A3" s="108" t="s">
        <v>255</v>
      </c>
      <c r="B3" s="64"/>
      <c r="C3" s="64"/>
      <c r="D3" s="64"/>
      <c r="E3" s="64"/>
      <c r="F3" s="67"/>
      <c r="G3" s="67"/>
      <c r="H3" s="108"/>
      <c r="I3" s="68" t="s">
        <v>256</v>
      </c>
      <c r="J3" s="110"/>
      <c r="K3" s="110"/>
      <c r="L3" s="110"/>
      <c r="M3" s="110"/>
      <c r="N3" s="110"/>
      <c r="O3" s="110"/>
      <c r="P3" s="110"/>
      <c r="Q3" s="110"/>
      <c r="R3" s="110"/>
      <c r="S3" s="111"/>
      <c r="T3" s="110"/>
      <c r="U3" s="110"/>
      <c r="V3" s="110"/>
      <c r="W3" s="110"/>
      <c r="X3" s="110"/>
      <c r="Y3" s="110"/>
      <c r="Z3" s="110"/>
    </row>
    <row r="4" spans="1:26" ht="14.25" customHeight="1">
      <c r="A4" s="142" t="s">
        <v>257</v>
      </c>
      <c r="B4" s="145" t="s">
        <v>258</v>
      </c>
      <c r="C4" s="146"/>
      <c r="D4" s="146"/>
      <c r="E4" s="147"/>
      <c r="F4" s="148" t="s">
        <v>318</v>
      </c>
      <c r="G4" s="146"/>
      <c r="H4" s="147"/>
      <c r="I4" s="132" t="s">
        <v>259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9" customHeight="1">
      <c r="A5" s="143"/>
      <c r="B5" s="144"/>
      <c r="C5" s="128"/>
      <c r="D5" s="128"/>
      <c r="E5" s="139"/>
      <c r="F5" s="144"/>
      <c r="G5" s="128"/>
      <c r="H5" s="139"/>
      <c r="I5" s="133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8.75" customHeight="1">
      <c r="A6" s="144"/>
      <c r="B6" s="109" t="s">
        <v>4</v>
      </c>
      <c r="C6" s="135" t="s">
        <v>5</v>
      </c>
      <c r="D6" s="136"/>
      <c r="E6" s="137"/>
      <c r="F6" s="138" t="s">
        <v>260</v>
      </c>
      <c r="G6" s="128"/>
      <c r="H6" s="139"/>
      <c r="I6" s="134"/>
      <c r="J6" s="69"/>
      <c r="K6" s="69"/>
      <c r="L6" s="69"/>
      <c r="M6" s="69"/>
      <c r="N6" s="69"/>
      <c r="O6" s="69"/>
      <c r="P6" s="69"/>
      <c r="Q6" s="111"/>
      <c r="R6" s="69"/>
      <c r="S6" s="69"/>
      <c r="T6" s="69"/>
      <c r="U6" s="69"/>
      <c r="V6" s="69"/>
      <c r="W6" s="69"/>
      <c r="X6" s="69"/>
      <c r="Y6" s="69"/>
      <c r="Z6" s="69"/>
    </row>
    <row r="7" spans="1:26" ht="30" customHeight="1">
      <c r="A7" s="149"/>
      <c r="B7" s="150" t="str">
        <f>IF(LEN('文康活動費-請購單 '!F4)&lt;4,VLOOKUP('文康活動費-請購單 '!F4,科目代號!G4:K86,2,FALSE),VLOOKUP('文康活動費-請購單 '!F4,科目代號!C10:D228,2,FALSE))</f>
        <v>各校經常門分支計畫</v>
      </c>
      <c r="C7" s="151" t="str">
        <f>IF(LEN('文康活動費-請購單 '!F4)&lt;4,VLOOKUP('文康活動費-請購單 '!F4,科目代號!G4:K86,3,FALSE),VLOOKUP('文康活動費-請購單 '!F4,科目代號!C10:D228,3,FALSE))</f>
        <v>服務費用</v>
      </c>
      <c r="D7" s="146"/>
      <c r="E7" s="147"/>
      <c r="F7" s="152" t="str">
        <f>IF(LEN('文康活動費-請購單 '!F4)&lt;4,VLOOKUP('文康活動費-請購單 '!F4,科目代號!G4:K86,4,FALSE),VLOOKUP('文康活動費-請購單 '!F4,科目代號!C10:D228,4,FALSE))</f>
        <v>一般服務費</v>
      </c>
      <c r="G7" s="136"/>
      <c r="H7" s="137"/>
      <c r="I7" s="153">
        <f>H26</f>
        <v>0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36.75" customHeight="1">
      <c r="A8" s="134"/>
      <c r="B8" s="134"/>
      <c r="C8" s="144"/>
      <c r="D8" s="128"/>
      <c r="E8" s="139"/>
      <c r="F8" s="154" t="str">
        <f>IF(LEN('文康活動費-請購單 '!F4)&lt;4,VLOOKUP('文康活動費-請購單 '!F4,科目代號!G4:K86,5,FALSE),VLOOKUP('文康活動費-請購單 '!F4,科目代號!C10:D248,5,FALSE))</f>
        <v>體育活動費</v>
      </c>
      <c r="G8" s="136"/>
      <c r="H8" s="137"/>
      <c r="I8" s="134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3.75" customHeight="1">
      <c r="A9" s="155"/>
      <c r="B9" s="136"/>
      <c r="C9" s="136"/>
      <c r="D9" s="136"/>
      <c r="E9" s="136"/>
      <c r="F9" s="136"/>
      <c r="G9" s="136"/>
      <c r="H9" s="136"/>
      <c r="I9" s="136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18" customHeight="1">
      <c r="A10" s="156" t="s">
        <v>261</v>
      </c>
      <c r="B10" s="136"/>
      <c r="C10" s="156" t="s">
        <v>262</v>
      </c>
      <c r="D10" s="136"/>
      <c r="E10" s="136"/>
      <c r="F10" s="136"/>
      <c r="G10" s="156" t="s">
        <v>263</v>
      </c>
      <c r="H10" s="136"/>
      <c r="I10" s="70" t="s">
        <v>264</v>
      </c>
      <c r="J10" s="69"/>
      <c r="K10" s="69"/>
      <c r="L10" s="69"/>
      <c r="M10" s="69"/>
      <c r="N10" s="69"/>
      <c r="O10" s="157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39.950000000000003" customHeight="1">
      <c r="A11" s="112" t="s">
        <v>265</v>
      </c>
      <c r="B11" s="104"/>
      <c r="C11" s="106" t="s">
        <v>266</v>
      </c>
      <c r="D11" s="158"/>
      <c r="E11" s="159"/>
      <c r="F11" s="160"/>
      <c r="G11" s="145"/>
      <c r="H11" s="147"/>
      <c r="I11" s="162"/>
      <c r="J11" s="69"/>
      <c r="K11" s="69"/>
      <c r="L11" s="69"/>
      <c r="M11" s="69"/>
      <c r="N11" s="69"/>
      <c r="O11" s="126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39.950000000000003" customHeight="1">
      <c r="A12" s="113" t="s">
        <v>267</v>
      </c>
      <c r="B12" s="99"/>
      <c r="C12" s="163" t="s">
        <v>315</v>
      </c>
      <c r="D12" s="165"/>
      <c r="E12" s="166"/>
      <c r="F12" s="167"/>
      <c r="G12" s="143"/>
      <c r="H12" s="161"/>
      <c r="I12" s="133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39.950000000000003" customHeight="1">
      <c r="A13" s="71" t="s">
        <v>268</v>
      </c>
      <c r="B13" s="98"/>
      <c r="C13" s="164"/>
      <c r="D13" s="168"/>
      <c r="E13" s="169"/>
      <c r="F13" s="170"/>
      <c r="G13" s="144"/>
      <c r="H13" s="139"/>
      <c r="I13" s="134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7.25" customHeight="1">
      <c r="A14" s="171" t="s">
        <v>269</v>
      </c>
      <c r="B14" s="126"/>
      <c r="C14" s="126"/>
      <c r="D14" s="126"/>
      <c r="E14" s="126"/>
      <c r="F14" s="126"/>
      <c r="G14" s="126"/>
      <c r="H14" s="126"/>
      <c r="I14" s="126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13.5" customHeight="1">
      <c r="A15" s="172" t="str">
        <f>科目代號!E4</f>
        <v>臺南市立大橋國民中學</v>
      </c>
      <c r="B15" s="146"/>
      <c r="C15" s="146"/>
      <c r="D15" s="146"/>
      <c r="E15" s="146"/>
      <c r="F15" s="173" t="s">
        <v>270</v>
      </c>
      <c r="G15" s="146"/>
      <c r="H15" s="146"/>
      <c r="I15" s="72">
        <f ca="1">TODAY()</f>
        <v>44923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3.5" customHeight="1">
      <c r="A16" s="144"/>
      <c r="B16" s="128"/>
      <c r="C16" s="128"/>
      <c r="D16" s="128"/>
      <c r="E16" s="128"/>
      <c r="F16" s="128"/>
      <c r="G16" s="128"/>
      <c r="H16" s="128"/>
      <c r="I16" s="74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1"/>
      <c r="U16" s="110"/>
      <c r="V16" s="110"/>
      <c r="W16" s="110"/>
      <c r="X16" s="110"/>
      <c r="Y16" s="110"/>
      <c r="Z16" s="110"/>
    </row>
    <row r="17" spans="1:26" ht="15.75" customHeight="1">
      <c r="A17" s="174" t="s">
        <v>271</v>
      </c>
      <c r="B17" s="146"/>
      <c r="C17" s="174" t="s">
        <v>272</v>
      </c>
      <c r="D17" s="147"/>
      <c r="E17" s="174" t="s">
        <v>273</v>
      </c>
      <c r="F17" s="174" t="s">
        <v>274</v>
      </c>
      <c r="G17" s="175" t="s">
        <v>275</v>
      </c>
      <c r="H17" s="136"/>
      <c r="I17" s="176" t="s">
        <v>276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customHeight="1">
      <c r="A18" s="144"/>
      <c r="B18" s="128"/>
      <c r="C18" s="144"/>
      <c r="D18" s="139"/>
      <c r="E18" s="144"/>
      <c r="F18" s="144"/>
      <c r="G18" s="109" t="s">
        <v>277</v>
      </c>
      <c r="H18" s="107" t="s">
        <v>296</v>
      </c>
      <c r="I18" s="134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30" customHeight="1">
      <c r="A19" s="177" t="s">
        <v>320</v>
      </c>
      <c r="B19" s="178"/>
      <c r="C19" s="179"/>
      <c r="D19" s="180"/>
      <c r="E19" s="114" t="s">
        <v>319</v>
      </c>
      <c r="F19" s="114"/>
      <c r="G19" s="115">
        <v>800</v>
      </c>
      <c r="H19" s="76">
        <f>F19*G19</f>
        <v>0</v>
      </c>
      <c r="I19" s="77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ht="24.75" customHeight="1">
      <c r="A20" s="181"/>
      <c r="B20" s="180"/>
      <c r="C20" s="182"/>
      <c r="D20" s="180"/>
      <c r="E20" s="114"/>
      <c r="F20" s="114"/>
      <c r="G20" s="114"/>
      <c r="H20" s="76">
        <f t="shared" ref="H20:H25" si="0">F20*G20</f>
        <v>0</v>
      </c>
      <c r="I20" s="78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ht="24.75" customHeight="1">
      <c r="A21" s="183"/>
      <c r="B21" s="184"/>
      <c r="C21" s="182"/>
      <c r="D21" s="180"/>
      <c r="E21" s="114"/>
      <c r="F21" s="114"/>
      <c r="G21" s="114"/>
      <c r="H21" s="76">
        <f t="shared" si="0"/>
        <v>0</v>
      </c>
      <c r="I21" s="78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26" ht="24.75" customHeight="1">
      <c r="A22" s="183"/>
      <c r="B22" s="184"/>
      <c r="C22" s="182"/>
      <c r="D22" s="180"/>
      <c r="E22" s="114"/>
      <c r="F22" s="114"/>
      <c r="G22" s="114"/>
      <c r="H22" s="76">
        <f t="shared" si="0"/>
        <v>0</v>
      </c>
      <c r="I22" s="78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ht="24.75" customHeight="1">
      <c r="A23" s="183"/>
      <c r="B23" s="184"/>
      <c r="C23" s="182"/>
      <c r="D23" s="180"/>
      <c r="E23" s="114"/>
      <c r="F23" s="114"/>
      <c r="G23" s="114"/>
      <c r="H23" s="76">
        <f t="shared" si="0"/>
        <v>0</v>
      </c>
      <c r="I23" s="78"/>
      <c r="J23" s="111"/>
      <c r="K23" s="111"/>
      <c r="L23" s="111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24.75" customHeight="1">
      <c r="A24" s="183"/>
      <c r="B24" s="184"/>
      <c r="C24" s="182"/>
      <c r="D24" s="180"/>
      <c r="E24" s="114"/>
      <c r="F24" s="114"/>
      <c r="G24" s="114"/>
      <c r="H24" s="76">
        <f t="shared" si="0"/>
        <v>0</v>
      </c>
      <c r="I24" s="78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24.75" customHeight="1">
      <c r="A25" s="183"/>
      <c r="B25" s="184"/>
      <c r="C25" s="182"/>
      <c r="D25" s="180"/>
      <c r="E25" s="114"/>
      <c r="F25" s="114"/>
      <c r="G25" s="114"/>
      <c r="H25" s="76">
        <f t="shared" si="0"/>
        <v>0</v>
      </c>
      <c r="I25" s="78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22.5" customHeight="1">
      <c r="A26" s="135" t="s">
        <v>278</v>
      </c>
      <c r="B26" s="136"/>
      <c r="C26" s="188"/>
      <c r="D26" s="137"/>
      <c r="E26" s="109"/>
      <c r="F26" s="109"/>
      <c r="G26" s="109"/>
      <c r="H26" s="76">
        <f>SUM(H19:H25)</f>
        <v>0</v>
      </c>
      <c r="I26" s="78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21" customHeight="1">
      <c r="A27" s="189" t="s">
        <v>279</v>
      </c>
      <c r="B27" s="136"/>
      <c r="C27" s="136"/>
      <c r="D27" s="136"/>
      <c r="E27" s="136"/>
      <c r="F27" s="136"/>
      <c r="G27" s="185" t="s">
        <v>294</v>
      </c>
      <c r="H27" s="186"/>
      <c r="I27" s="187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20.25" customHeight="1">
      <c r="A28" s="190" t="s">
        <v>322</v>
      </c>
      <c r="B28" s="191"/>
      <c r="C28" s="191"/>
      <c r="D28" s="191"/>
      <c r="E28" s="191"/>
      <c r="F28" s="192"/>
      <c r="G28" s="196" t="s">
        <v>292</v>
      </c>
      <c r="H28" s="197"/>
      <c r="I28" s="103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27" customHeight="1">
      <c r="A29" s="193"/>
      <c r="B29" s="194"/>
      <c r="C29" s="194"/>
      <c r="D29" s="194"/>
      <c r="E29" s="194"/>
      <c r="F29" s="195"/>
      <c r="G29" s="97"/>
      <c r="H29" s="198" t="s">
        <v>291</v>
      </c>
      <c r="I29" s="199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9.5" customHeight="1">
      <c r="A30" s="175" t="s">
        <v>280</v>
      </c>
      <c r="B30" s="136"/>
      <c r="C30" s="175" t="s">
        <v>281</v>
      </c>
      <c r="D30" s="136"/>
      <c r="E30" s="136"/>
      <c r="F30" s="136"/>
      <c r="G30" s="200" t="s">
        <v>263</v>
      </c>
      <c r="H30" s="201"/>
      <c r="I30" s="96" t="s">
        <v>264</v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s="101" customFormat="1" ht="11.45" customHeight="1">
      <c r="A31" s="209" t="s">
        <v>282</v>
      </c>
      <c r="B31" s="207"/>
      <c r="C31" s="210" t="s">
        <v>297</v>
      </c>
      <c r="D31" s="211"/>
      <c r="E31" s="211"/>
      <c r="F31" s="212"/>
      <c r="G31" s="202"/>
      <c r="H31" s="147"/>
      <c r="I31" s="203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1.45" customHeight="1">
      <c r="A32" s="143"/>
      <c r="B32" s="133"/>
      <c r="C32" s="204" t="s">
        <v>290</v>
      </c>
      <c r="D32" s="126"/>
      <c r="E32" s="126"/>
      <c r="F32" s="161"/>
      <c r="G32" s="143"/>
      <c r="H32" s="161"/>
      <c r="I32" s="161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1.45" customHeight="1" thickBot="1">
      <c r="A33" s="143"/>
      <c r="B33" s="133"/>
      <c r="C33" s="79" t="s">
        <v>283</v>
      </c>
      <c r="D33" s="80"/>
      <c r="E33" s="80"/>
      <c r="F33" s="81"/>
      <c r="G33" s="143"/>
      <c r="H33" s="161"/>
      <c r="I33" s="161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1.45" customHeight="1">
      <c r="A34" s="143"/>
      <c r="B34" s="133"/>
      <c r="C34" s="82" t="s">
        <v>284</v>
      </c>
      <c r="D34" s="83"/>
      <c r="E34" s="83"/>
      <c r="F34" s="84"/>
      <c r="G34" s="143"/>
      <c r="H34" s="161"/>
      <c r="I34" s="161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1.45" customHeight="1" thickBot="1">
      <c r="A35" s="143"/>
      <c r="B35" s="133"/>
      <c r="C35" s="85" t="s">
        <v>285</v>
      </c>
      <c r="D35" s="86"/>
      <c r="E35" s="86"/>
      <c r="F35" s="87"/>
      <c r="G35" s="143"/>
      <c r="H35" s="161"/>
      <c r="I35" s="161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1.45" customHeight="1">
      <c r="A36" s="143"/>
      <c r="B36" s="133"/>
      <c r="C36" s="82" t="s">
        <v>286</v>
      </c>
      <c r="D36" s="83"/>
      <c r="E36" s="83"/>
      <c r="F36" s="84"/>
      <c r="G36" s="143"/>
      <c r="H36" s="161"/>
      <c r="I36" s="161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1.45" customHeight="1">
      <c r="A37" s="143"/>
      <c r="B37" s="133"/>
      <c r="C37" s="205" t="s">
        <v>293</v>
      </c>
      <c r="D37" s="128"/>
      <c r="E37" s="128"/>
      <c r="F37" s="139"/>
      <c r="G37" s="143"/>
      <c r="H37" s="161"/>
      <c r="I37" s="161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6.75" customHeight="1">
      <c r="A38" s="143"/>
      <c r="B38" s="133"/>
      <c r="C38" s="206" t="s">
        <v>287</v>
      </c>
      <c r="D38" s="202"/>
      <c r="E38" s="146"/>
      <c r="F38" s="147"/>
      <c r="G38" s="143"/>
      <c r="H38" s="161"/>
      <c r="I38" s="161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30" customHeight="1">
      <c r="A39" s="213" t="s">
        <v>295</v>
      </c>
      <c r="B39" s="207"/>
      <c r="C39" s="144"/>
      <c r="D39" s="144"/>
      <c r="E39" s="128"/>
      <c r="F39" s="139"/>
      <c r="G39" s="143"/>
      <c r="H39" s="161"/>
      <c r="I39" s="161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37.5" customHeight="1">
      <c r="A40" s="214"/>
      <c r="B40" s="134"/>
      <c r="C40" s="88" t="s">
        <v>288</v>
      </c>
      <c r="D40" s="208"/>
      <c r="E40" s="128"/>
      <c r="F40" s="139"/>
      <c r="G40" s="144"/>
      <c r="H40" s="139"/>
      <c r="I40" s="139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6.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16.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16.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16.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16.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6.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16.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6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6.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6.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16.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16.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16.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16.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16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16.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16.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16.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16.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16.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16.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16.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16.5" customHeight="1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6.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16.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6.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16.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16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16.5" customHeight="1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16.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16.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16.5" customHeight="1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16.5" customHeight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16.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16.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16.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16.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16.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16.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16.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16.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16.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6.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16.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16.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16.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16.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16.5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16.5" customHeight="1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16.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16.5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16.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16.5" customHeight="1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16.5" customHeight="1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16.5" customHeight="1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16.5" customHeight="1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16.5" customHeight="1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16.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16.5" customHeight="1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16.5" customHeight="1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16.5" customHeight="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16.5" customHeight="1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16.5" customHeight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16.5" customHeight="1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16.5" customHeight="1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16.5" customHeight="1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16.5" customHeight="1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16.5" customHeight="1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16.5" customHeight="1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16.5" customHeight="1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16.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16.5" customHeight="1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16.5" customHeight="1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16.5" customHeight="1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16.5" customHeight="1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16.5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16.5" customHeight="1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16.5" customHeight="1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16.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spans="1:26" ht="16.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spans="1:26" ht="16.5" customHeight="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spans="1:26" ht="16.5" customHeight="1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spans="1:26" ht="16.5" customHeight="1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spans="1:26" ht="16.5" customHeight="1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spans="1:26" ht="16.5" customHeight="1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spans="1:26" ht="16.5" customHeigh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16.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16.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16.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16.5" customHeight="1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16.5" customHeight="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16.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16.5" customHeight="1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16.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16.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spans="1:26" ht="16.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spans="1:26" ht="16.5" customHeight="1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spans="1:26" ht="16.5" customHeight="1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spans="1:26" ht="16.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16.5" customHeight="1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16.5" customHeight="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16.5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16.5" customHeight="1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16.5" customHeight="1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16.5" customHeight="1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16.5" customHeight="1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16.5" customHeight="1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16.5" customHeight="1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16.5" customHeight="1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16.5" customHeight="1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16.5" customHeight="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16.5" customHeight="1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16.5" customHeight="1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16.5" customHeight="1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16.5" customHeight="1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16.5" customHeight="1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16.5" customHeight="1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16.5" customHeight="1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16.5" customHeight="1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16.5" customHeight="1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16.5" customHeight="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16.5" customHeight="1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16.5" customHeight="1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16.5" customHeight="1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16.5" customHeight="1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16.5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16.5" customHeight="1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16.5" customHeight="1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16.5" customHeight="1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16.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16.5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16.5" customHeight="1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16.5" customHeight="1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16.5" customHeight="1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16.5" customHeight="1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16.5" customHeight="1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16.5" customHeight="1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16.5" customHeight="1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16.5" customHeight="1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16.5" customHeight="1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16.5" customHeight="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16.5" customHeight="1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16.5" customHeight="1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16.5" customHeight="1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16.5" customHeight="1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16.5" customHeight="1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16.5" customHeight="1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16.5" customHeight="1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16.5" customHeight="1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16.5" customHeight="1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16.5" customHeight="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16.5" customHeight="1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16.5" customHeight="1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16.5" customHeight="1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16.5" customHeight="1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16.5" customHeight="1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16.5" customHeight="1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16.5" customHeight="1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16.5" customHeight="1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16.5" customHeight="1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16.5" customHeight="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16.5" customHeight="1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16.5" customHeight="1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16.5" customHeight="1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16.5" customHeight="1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16.5" customHeight="1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16.5" customHeight="1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16.5" customHeight="1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16.5" customHeight="1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16.5" customHeight="1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16.5" customHeight="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16.5" customHeight="1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16.5" customHeight="1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16.5" customHeight="1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16.5" customHeight="1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16.5" customHeight="1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16.5" customHeight="1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16.5" customHeight="1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16.5" customHeight="1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16.5" customHeight="1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16.5" customHeight="1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16.5" customHeight="1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16.5" customHeight="1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16.5" customHeight="1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16.5" customHeight="1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16.5" customHeight="1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16.5" customHeight="1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16.5" customHeight="1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16.5" customHeight="1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16.5" customHeight="1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16.5" customHeight="1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16.5" customHeight="1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16.5" customHeight="1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16.5" customHeight="1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16.5" customHeight="1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16.5" customHeight="1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16.5" customHeight="1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16.5" customHeight="1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16.5" customHeight="1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16.5" customHeight="1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16.5" customHeight="1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16.5" customHeight="1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16.5" customHeight="1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16.5" customHeight="1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16.5" customHeight="1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16.5" customHeight="1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16.5" customHeight="1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16.5" customHeight="1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16.5" customHeight="1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16.5" customHeight="1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16.5" customHeight="1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16.5" customHeight="1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16.5" customHeight="1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16.5" customHeight="1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16.5" customHeight="1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16.5" customHeight="1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16.5" customHeight="1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16.5" customHeight="1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16.5" customHeight="1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16.5" customHeight="1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16.5" customHeight="1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16.5" customHeight="1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16.5" customHeight="1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16.5" customHeight="1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16.5" customHeight="1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16.5" customHeight="1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16.5" customHeight="1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16.5" customHeight="1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16.5" customHeight="1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16.5" customHeight="1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16.5" customHeight="1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16.5" customHeight="1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16.5" customHeight="1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16.5" customHeight="1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16.5" customHeight="1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16.5" customHeight="1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16.5" customHeight="1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6.5" customHeight="1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16.5" customHeight="1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6.5" customHeight="1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6.5" customHeight="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6.5" customHeight="1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6.5" customHeight="1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6.5" customHeight="1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6.5" customHeight="1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6.5" customHeight="1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6.5" customHeight="1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16.5" customHeight="1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16.5" customHeight="1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16.5" customHeight="1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16.5" customHeight="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16.5" customHeight="1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16.5" customHeight="1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16.5" customHeight="1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6.5" customHeight="1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6.5" customHeight="1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6.5" customHeight="1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16.5" customHeight="1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6.5" customHeight="1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6.5" customHeight="1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6.5" customHeight="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6.5" customHeight="1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6.5" customHeight="1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6.5" customHeight="1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6.5" customHeight="1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16.5" customHeight="1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16.5" customHeight="1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16.5" customHeight="1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16.5" customHeight="1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16.5" customHeight="1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16.5" customHeight="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16.5" customHeight="1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16.5" customHeight="1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6.5" customHeight="1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6.5" customHeight="1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6.5" customHeight="1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16.5" customHeight="1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6.5" customHeight="1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6.5" customHeight="1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6.5" customHeight="1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6.5" customHeight="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6.5" customHeight="1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16.5" customHeight="1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16.5" customHeight="1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16.5" customHeight="1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16.5" customHeight="1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16.5" customHeight="1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16.5" customHeight="1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16.5" customHeight="1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16.5" customHeight="1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16.5" customHeight="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16.5" customHeight="1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6.5" customHeight="1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6.5" customHeight="1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6.5" customHeight="1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16.5" customHeight="1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6.5" customHeight="1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6.5" customHeight="1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6.5" customHeight="1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16.5" customHeight="1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16.5" customHeight="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16.5" customHeight="1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16.5" customHeight="1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16.5" customHeight="1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16.5" customHeight="1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16.5" customHeight="1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16.5" customHeight="1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16.5" customHeight="1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16.5" customHeight="1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16.5" customHeight="1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16.5" customHeight="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6.5" customHeight="1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6.5" customHeight="1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6.5" customHeight="1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16.5" customHeight="1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6.5" customHeight="1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 ht="16.5" customHeight="1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spans="1:26" ht="16.5" customHeight="1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spans="1:26" ht="16.5" customHeight="1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spans="1:26" ht="16.5" customHeight="1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spans="1:26" ht="16.5" customHeight="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spans="1:26" ht="16.5" customHeight="1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6.5" customHeight="1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16.5" customHeight="1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16.5" customHeight="1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16.5" customHeight="1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16.5" customHeight="1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16.5" customHeight="1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16.5" customHeight="1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16.5" customHeight="1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16.5" customHeight="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16.5" customHeight="1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16.5" customHeight="1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 ht="16.5" customHeight="1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spans="1:26" ht="16.5" customHeight="1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spans="1:26" ht="16.5" customHeight="1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spans="1:26" ht="16.5" customHeight="1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spans="1:26" ht="16.5" customHeight="1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spans="1:26" ht="16.5" customHeight="1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16.5" customHeight="1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16.5" customHeight="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16.5" customHeight="1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16.5" customHeight="1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16.5" customHeight="1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16.5" customHeight="1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16.5" customHeight="1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16.5" customHeight="1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16.5" customHeight="1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16.5" customHeight="1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6.5" customHeight="1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 ht="16.5" customHeight="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spans="1:26" ht="16.5" customHeight="1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spans="1:26" ht="16.5" customHeight="1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spans="1:26" ht="16.5" customHeight="1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spans="1:26" ht="16.5" customHeight="1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spans="1:26" ht="16.5" customHeight="1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6.5" customHeight="1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6.5" customHeight="1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6.5" customHeight="1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6.5" customHeight="1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6.5" customHeight="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16.5" customHeight="1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16.5" customHeight="1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16.5" customHeight="1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16.5" customHeight="1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16.5" customHeight="1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16.5" customHeight="1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 ht="16.5" customHeight="1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spans="1:26" ht="16.5" customHeight="1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spans="1:26" ht="16.5" customHeight="1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spans="1:26" ht="16.5" customHeight="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spans="1:26" ht="16.5" customHeight="1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spans="1:26" ht="16.5" customHeight="1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6.5" customHeight="1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6.5" customHeight="1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6.5" customHeight="1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6.5" customHeight="1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6.5" customHeight="1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6.5" customHeight="1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6.5" customHeight="1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16.5" customHeight="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16.5" customHeight="1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16.5" customHeight="1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16.5" customHeight="1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 ht="16.5" customHeight="1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spans="1:26" ht="16.5" customHeight="1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spans="1:26" ht="16.5" customHeight="1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spans="1:26" ht="16.5" customHeight="1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spans="1:26" ht="16.5" customHeight="1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spans="1:26" ht="16.5" customHeight="1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16.5" customHeight="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6.5" customHeight="1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6.5" customHeight="1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6.5" customHeight="1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6.5" customHeight="1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6.5" customHeight="1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6.5" customHeight="1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6.5" customHeight="1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6.5" customHeight="1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16.5" customHeight="1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16.5" customHeight="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 ht="16.5" customHeight="1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spans="1:26" ht="16.5" customHeight="1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spans="1:26" ht="16.5" customHeight="1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spans="1:26" ht="16.5" customHeight="1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spans="1:26" ht="16.5" customHeight="1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spans="1:26" ht="16.5" customHeight="1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6.5" customHeight="1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6.5" customHeight="1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16.5" customHeight="1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6.5" customHeight="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6.5" customHeight="1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6.5" customHeight="1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6.5" customHeight="1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6.5" customHeight="1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6.5" customHeight="1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6.5" customHeight="1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6.5" customHeight="1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 ht="16.5" customHeight="1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spans="1:26" ht="16.5" customHeight="1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spans="1:26" ht="16.5" customHeight="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spans="1:26" ht="16.5" customHeight="1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spans="1:26" ht="16.5" customHeight="1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spans="1:26" ht="16.5" customHeight="1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16.5" customHeight="1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6.5" customHeight="1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6.5" customHeight="1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6.5" customHeight="1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16.5" customHeight="1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6.5" customHeight="1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6.5" customHeight="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6.5" customHeight="1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6.5" customHeight="1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6.5" customHeight="1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6.5" customHeight="1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 ht="16.5" customHeight="1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spans="1:26" ht="16.5" customHeight="1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spans="1:26" ht="16.5" customHeight="1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spans="1:26" ht="16.5" customHeight="1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spans="1:26" ht="16.5" customHeight="1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spans="1:26" ht="16.5" customHeight="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16.5" customHeight="1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16.5" customHeight="1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16.5" customHeight="1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6.5" customHeight="1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6.5" customHeight="1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6.5" customHeight="1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16.5" customHeight="1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6.5" customHeight="1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6.5" customHeight="1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6.5" customHeight="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6.5" customHeight="1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 ht="16.5" customHeight="1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spans="1:26" ht="16.5" customHeight="1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spans="1:26" ht="16.5" customHeight="1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spans="1:26" ht="16.5" customHeight="1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spans="1:26" ht="16.5" customHeight="1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spans="1:26" ht="16.5" customHeight="1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16.5" customHeight="1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16.5" customHeight="1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16.5" customHeight="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16.5" customHeight="1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16.5" customHeight="1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6.5" customHeight="1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6.5" customHeight="1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6.5" customHeight="1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16.5" customHeight="1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6.5" customHeight="1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6.5" customHeight="1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 ht="16.5" customHeight="1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spans="1:26" ht="16.5" customHeight="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spans="1:26" ht="16.5" customHeight="1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spans="1:26" ht="16.5" customHeight="1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spans="1:26" ht="16.5" customHeight="1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spans="1:26" ht="16.5" customHeight="1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16.5" customHeight="1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16.5" customHeight="1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16.5" customHeight="1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16.5" customHeight="1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16.5" customHeight="1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16.5" customHeight="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16.5" customHeight="1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6.5" customHeight="1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6.5" customHeight="1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6.5" customHeight="1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16.5" customHeight="1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 ht="16.5" customHeight="1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spans="1:26" ht="16.5" customHeight="1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spans="1:26" ht="16.5" customHeight="1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spans="1:26" ht="16.5" customHeight="1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spans="1:26" ht="16.5" customHeight="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spans="1:26" ht="16.5" customHeight="1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6.5" customHeight="1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6.5" customHeight="1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16.5" customHeight="1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16.5" customHeight="1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16.5" customHeight="1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16.5" customHeight="1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16.5" customHeight="1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16.5" customHeight="1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16.5" customHeight="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6.5" customHeight="1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6.5" customHeight="1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 ht="16.5" customHeight="1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spans="1:26" ht="16.5" customHeight="1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spans="1:26" ht="16.5" customHeight="1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spans="1:26" ht="16.5" customHeight="1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spans="1:26" ht="16.5" customHeight="1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spans="1:26" ht="16.5" customHeight="1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6.5" customHeight="1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6.5" customHeight="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6.5" customHeight="1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6.5" customHeight="1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16.5" customHeight="1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16.5" customHeight="1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16.5" customHeight="1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16.5" customHeight="1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16.5" customHeight="1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16.5" customHeight="1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16.5" customHeight="1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 ht="16.5" customHeight="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spans="1:26" ht="16.5" customHeight="1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spans="1:26" ht="16.5" customHeight="1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spans="1:26" ht="16.5" customHeight="1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spans="1:26" ht="16.5" customHeight="1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spans="1:26" ht="16.5" customHeight="1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6.5" customHeight="1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6.5" customHeight="1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6.5" customHeight="1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6.5" customHeight="1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6.5" customHeight="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6.5" customHeight="1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16.5" customHeight="1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16.5" customHeight="1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16.5" customHeight="1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16.5" customHeight="1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16.5" customHeight="1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 ht="16.5" customHeight="1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spans="1:26" ht="16.5" customHeight="1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spans="1:26" ht="16.5" customHeight="1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spans="1:26" ht="16.5" customHeight="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spans="1:26" ht="16.5" customHeight="1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spans="1:26" ht="16.5" customHeight="1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16.5" customHeight="1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16.5" customHeight="1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16.5" customHeight="1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16.5" customHeight="1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16.5" customHeight="1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16.5" customHeight="1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16.5" customHeight="1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16.5" customHeight="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16.5" customHeight="1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16.5" customHeight="1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16.5" customHeight="1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 ht="16.5" customHeight="1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spans="1:26" ht="16.5" customHeight="1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spans="1:26" ht="16.5" customHeight="1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spans="1:26" ht="16.5" customHeight="1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spans="1:26" ht="16.5" customHeight="1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spans="1:26" ht="16.5" customHeight="1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6.5" customHeight="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16.5" customHeight="1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6.5" customHeight="1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6.5" customHeight="1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6.5" customHeight="1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6.5" customHeight="1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6.5" customHeight="1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6.5" customHeight="1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6.5" customHeight="1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6.5" customHeight="1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16.5" customHeight="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 ht="16.5" customHeight="1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spans="1:26" ht="16.5" customHeight="1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spans="1:26" ht="16.5" customHeight="1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spans="1:26" ht="16.5" customHeight="1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spans="1:26" ht="16.5" customHeight="1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spans="1:26" ht="16.5" customHeight="1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6.5" customHeight="1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6.5" customHeight="1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6.5" customHeight="1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16.5" customHeight="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6.5" customHeight="1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6.5" customHeight="1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6.5" customHeight="1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6.5" customHeight="1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6.5" customHeight="1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6.5" customHeight="1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6.5" customHeight="1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 ht="16.5" customHeight="1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spans="1:26" ht="16.5" customHeight="1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spans="1:26" ht="16.5" customHeight="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spans="1:26" ht="16.5" customHeight="1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spans="1:26" ht="16.5" customHeight="1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spans="1:26" ht="16.5" customHeight="1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16.5" customHeight="1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16.5" customHeight="1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6.5" customHeight="1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6.5" customHeight="1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6.5" customHeight="1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16.5" customHeight="1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6.5" customHeight="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6.5" customHeight="1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6.5" customHeight="1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6.5" customHeight="1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6.5" customHeight="1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 ht="16.5" customHeight="1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spans="1:26" ht="16.5" customHeight="1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spans="1:26" ht="16.5" customHeight="1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spans="1:26" ht="16.5" customHeight="1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spans="1:26" ht="16.5" customHeight="1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spans="1:26" ht="16.5" customHeight="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16.5" customHeight="1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16.5" customHeight="1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16.5" customHeight="1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16.5" customHeight="1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6.5" customHeight="1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6.5" customHeight="1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6.5" customHeight="1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16.5" customHeight="1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6.5" customHeight="1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6.5" customHeight="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6.5" customHeight="1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 ht="16.5" customHeight="1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spans="1:26" ht="16.5" customHeight="1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spans="1:26" ht="16.5" customHeight="1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spans="1:26" ht="16.5" customHeight="1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spans="1:26" ht="16.5" customHeight="1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spans="1:26" ht="16.5" customHeight="1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16.5" customHeight="1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16.5" customHeight="1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16.5" customHeight="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16.5" customHeight="1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16.5" customHeight="1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16.5" customHeight="1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16.5" customHeight="1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</sheetData>
  <mergeCells count="69">
    <mergeCell ref="B39:B40"/>
    <mergeCell ref="D40:F40"/>
    <mergeCell ref="A31:A38"/>
    <mergeCell ref="B31:B38"/>
    <mergeCell ref="C31:F31"/>
    <mergeCell ref="A39:A40"/>
    <mergeCell ref="G31:H40"/>
    <mergeCell ref="I31:I40"/>
    <mergeCell ref="C32:F32"/>
    <mergeCell ref="C37:F37"/>
    <mergeCell ref="C38:C39"/>
    <mergeCell ref="D38:F39"/>
    <mergeCell ref="A28:F29"/>
    <mergeCell ref="G28:H28"/>
    <mergeCell ref="H29:I29"/>
    <mergeCell ref="A30:B30"/>
    <mergeCell ref="C30:F30"/>
    <mergeCell ref="G30:H30"/>
    <mergeCell ref="G27:I27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F27"/>
    <mergeCell ref="A19:B19"/>
    <mergeCell ref="C19:D19"/>
    <mergeCell ref="A20:B20"/>
    <mergeCell ref="C20:D20"/>
    <mergeCell ref="A21:B21"/>
    <mergeCell ref="C21:D21"/>
    <mergeCell ref="A14:I14"/>
    <mergeCell ref="A15:E16"/>
    <mergeCell ref="F15:H16"/>
    <mergeCell ref="A17:B18"/>
    <mergeCell ref="C17:D18"/>
    <mergeCell ref="E17:E18"/>
    <mergeCell ref="F17:F18"/>
    <mergeCell ref="G17:H17"/>
    <mergeCell ref="I17:I18"/>
    <mergeCell ref="A9:I9"/>
    <mergeCell ref="A10:B10"/>
    <mergeCell ref="C10:F10"/>
    <mergeCell ref="G10:H10"/>
    <mergeCell ref="O10:O11"/>
    <mergeCell ref="D11:F11"/>
    <mergeCell ref="G11:H13"/>
    <mergeCell ref="I11:I13"/>
    <mergeCell ref="C12:C13"/>
    <mergeCell ref="D12:F13"/>
    <mergeCell ref="A7:A8"/>
    <mergeCell ref="B7:B8"/>
    <mergeCell ref="C7:E8"/>
    <mergeCell ref="F7:H7"/>
    <mergeCell ref="I7:I8"/>
    <mergeCell ref="F8:H8"/>
    <mergeCell ref="I4:I6"/>
    <mergeCell ref="C6:E6"/>
    <mergeCell ref="F6:H6"/>
    <mergeCell ref="A2:C2"/>
    <mergeCell ref="D2:E2"/>
    <mergeCell ref="A4:A6"/>
    <mergeCell ref="B4:E5"/>
    <mergeCell ref="F4:H5"/>
  </mergeCells>
  <phoneticPr fontId="31" type="noConversion"/>
  <printOptions horizontalCentered="1"/>
  <pageMargins left="0.11811023622047245" right="0.11811023622047245" top="0" bottom="0" header="0" footer="0"/>
  <pageSetup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1000"/>
  <sheetViews>
    <sheetView workbookViewId="0">
      <selection activeCell="K4" sqref="K4"/>
    </sheetView>
  </sheetViews>
  <sheetFormatPr defaultColWidth="11.25" defaultRowHeight="15" customHeight="1"/>
  <cols>
    <col min="1" max="1" width="20.375" style="102" customWidth="1"/>
    <col min="2" max="2" width="17.25" style="116" customWidth="1"/>
    <col min="3" max="3" width="14.5" style="116" customWidth="1"/>
    <col min="4" max="4" width="13.5" style="102" customWidth="1"/>
    <col min="5" max="5" width="19.125" style="102" customWidth="1"/>
    <col min="6" max="6" width="12" style="102" customWidth="1"/>
    <col min="7" max="28" width="8" style="102" customWidth="1"/>
    <col min="29" max="16384" width="11.25" style="102"/>
  </cols>
  <sheetData>
    <row r="1" spans="1:9" ht="63" customHeight="1">
      <c r="A1" s="236" t="s">
        <v>304</v>
      </c>
      <c r="B1" s="236"/>
      <c r="C1" s="236"/>
      <c r="D1" s="236"/>
      <c r="E1" s="236"/>
    </row>
    <row r="2" spans="1:9" ht="33" customHeight="1">
      <c r="A2" s="122" t="s">
        <v>298</v>
      </c>
      <c r="B2" s="216"/>
      <c r="C2" s="216"/>
      <c r="D2" s="216" t="s">
        <v>316</v>
      </c>
      <c r="E2" s="216"/>
      <c r="F2" s="216"/>
    </row>
    <row r="3" spans="1:9" ht="48.75" customHeight="1">
      <c r="A3" s="122" t="s">
        <v>299</v>
      </c>
      <c r="B3" s="229" t="s">
        <v>321</v>
      </c>
      <c r="C3" s="229"/>
      <c r="D3" s="229"/>
      <c r="E3" s="229"/>
      <c r="F3" s="229"/>
    </row>
    <row r="4" spans="1:9" ht="99" customHeight="1">
      <c r="A4" s="121" t="s">
        <v>300</v>
      </c>
      <c r="B4" s="230" t="s">
        <v>312</v>
      </c>
      <c r="C4" s="230"/>
      <c r="D4" s="230"/>
      <c r="E4" s="230"/>
      <c r="F4" s="230"/>
    </row>
    <row r="5" spans="1:9" ht="45.75" customHeight="1">
      <c r="A5" s="121" t="s">
        <v>301</v>
      </c>
      <c r="B5" s="217"/>
      <c r="C5" s="217"/>
      <c r="D5" s="217"/>
      <c r="E5" s="218"/>
      <c r="F5" s="124" t="s">
        <v>317</v>
      </c>
      <c r="I5" s="118"/>
    </row>
    <row r="6" spans="1:9" s="123" customFormat="1" ht="23.25" customHeight="1">
      <c r="A6" s="231" t="s">
        <v>310</v>
      </c>
      <c r="B6" s="231"/>
      <c r="C6" s="231"/>
      <c r="D6" s="231"/>
      <c r="E6" s="231"/>
      <c r="F6" s="231"/>
    </row>
    <row r="7" spans="1:9" s="123" customFormat="1" ht="23.25" customHeight="1">
      <c r="A7" s="232" t="s">
        <v>311</v>
      </c>
      <c r="B7" s="232"/>
      <c r="C7" s="232"/>
      <c r="D7" s="232"/>
      <c r="E7" s="232"/>
      <c r="F7" s="232"/>
    </row>
    <row r="8" spans="1:9" ht="32.25" customHeight="1">
      <c r="A8" s="120"/>
      <c r="B8" s="119"/>
      <c r="C8" s="239" t="s">
        <v>309</v>
      </c>
      <c r="D8" s="239"/>
      <c r="E8" s="233"/>
      <c r="F8" s="234"/>
    </row>
    <row r="9" spans="1:9" s="116" customFormat="1" ht="8.25" customHeight="1">
      <c r="A9" s="241"/>
      <c r="B9" s="233"/>
      <c r="C9" s="233"/>
      <c r="D9" s="233"/>
      <c r="E9" s="233"/>
      <c r="F9" s="234"/>
    </row>
    <row r="10" spans="1:9" ht="22.5" customHeight="1">
      <c r="A10" s="237" t="s">
        <v>302</v>
      </c>
      <c r="B10" s="238"/>
      <c r="C10" s="219" t="s">
        <v>313</v>
      </c>
      <c r="D10" s="220"/>
      <c r="E10" s="235" t="s">
        <v>314</v>
      </c>
      <c r="F10" s="235"/>
    </row>
    <row r="11" spans="1:9" s="116" customFormat="1" ht="22.5" customHeight="1">
      <c r="A11" s="225" t="s">
        <v>308</v>
      </c>
      <c r="B11" s="226"/>
      <c r="C11" s="221"/>
      <c r="D11" s="222"/>
      <c r="E11" s="240"/>
      <c r="F11" s="240"/>
    </row>
    <row r="12" spans="1:9" ht="84" customHeight="1">
      <c r="A12" s="227"/>
      <c r="B12" s="228"/>
      <c r="C12" s="223"/>
      <c r="D12" s="224"/>
      <c r="E12" s="240"/>
      <c r="F12" s="240"/>
    </row>
    <row r="13" spans="1:9" ht="16.5" customHeight="1">
      <c r="A13" s="117" t="s">
        <v>303</v>
      </c>
      <c r="B13" s="117"/>
      <c r="C13" s="117"/>
      <c r="D13"/>
      <c r="E13"/>
    </row>
    <row r="14" spans="1:9" ht="42.75" customHeight="1">
      <c r="A14" s="215" t="s">
        <v>305</v>
      </c>
      <c r="B14" s="215"/>
      <c r="C14" s="215"/>
      <c r="D14" s="215"/>
      <c r="E14" s="215"/>
      <c r="F14" s="215"/>
    </row>
    <row r="15" spans="1:9" ht="73.5" customHeight="1">
      <c r="A15" s="215" t="s">
        <v>306</v>
      </c>
      <c r="B15" s="215"/>
      <c r="C15" s="215"/>
      <c r="D15" s="215"/>
      <c r="E15" s="215"/>
      <c r="F15" s="215"/>
    </row>
    <row r="16" spans="1:9" ht="39.75" customHeight="1">
      <c r="A16" s="215" t="s">
        <v>307</v>
      </c>
      <c r="B16" s="215"/>
      <c r="C16" s="215"/>
      <c r="D16" s="215"/>
      <c r="E16" s="215"/>
      <c r="F16" s="215"/>
    </row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20">
    <mergeCell ref="A1:E1"/>
    <mergeCell ref="A10:B10"/>
    <mergeCell ref="C8:D8"/>
    <mergeCell ref="E11:F12"/>
    <mergeCell ref="A9:F9"/>
    <mergeCell ref="A16:F16"/>
    <mergeCell ref="B2:C2"/>
    <mergeCell ref="B5:E5"/>
    <mergeCell ref="C10:D10"/>
    <mergeCell ref="C11:D12"/>
    <mergeCell ref="A11:B12"/>
    <mergeCell ref="D2:F2"/>
    <mergeCell ref="B3:F3"/>
    <mergeCell ref="B4:F4"/>
    <mergeCell ref="A6:F6"/>
    <mergeCell ref="A7:F7"/>
    <mergeCell ref="E8:F8"/>
    <mergeCell ref="E10:F10"/>
    <mergeCell ref="A14:F14"/>
    <mergeCell ref="A15:F15"/>
  </mergeCells>
  <phoneticPr fontId="31" type="noConversion"/>
  <printOptions horizontalCentered="1"/>
  <pageMargins left="0.39370078740157483" right="0.39370078740157483" top="0.59055118110236227" bottom="0.78740157480314965" header="0" footer="0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科目代號</vt:lpstr>
      <vt:lpstr>文康活動費-請購單 </vt:lpstr>
      <vt:lpstr>代墊款歸墊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2022-12-28T06:44:38Z</cp:lastPrinted>
  <dcterms:created xsi:type="dcterms:W3CDTF">2004-11-01T07:43:18Z</dcterms:created>
  <dcterms:modified xsi:type="dcterms:W3CDTF">2022-12-28T07:29:43Z</dcterms:modified>
</cp:coreProperties>
</file>