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55" activeTab="1"/>
  </bookViews>
  <sheets>
    <sheet name="科目代號" sheetId="1" r:id="rId1"/>
    <sheet name="文康活動費-請購單 " sheetId="17" r:id="rId2"/>
    <sheet name="代墊款歸墊" sheetId="12" r:id="rId3"/>
    <sheet name="工作表1" sheetId="45" r:id="rId4"/>
  </sheets>
  <calcPr calcId="162913"/>
  <extLst>
    <ext uri="GoogleSheetsCustomDataVersion1">
      <go:sheetsCustomData xmlns:go="http://customooxmlschemas.google.com/" r:id="rId22" roundtripDataSignature="AMtx7miIbuBKaRtPKLPjXkqLfhoAAr4cJw=="/>
    </ext>
  </extLst>
</workbook>
</file>

<file path=xl/calcChain.xml><?xml version="1.0" encoding="utf-8"?>
<calcChain xmlns="http://schemas.openxmlformats.org/spreadsheetml/2006/main">
  <c r="H25" i="17" l="1"/>
  <c r="H24" i="17"/>
  <c r="H23" i="17"/>
  <c r="H22" i="17"/>
  <c r="H21" i="17"/>
  <c r="H20" i="17"/>
  <c r="H19" i="17"/>
  <c r="H26" i="17" s="1"/>
  <c r="I7" i="17" s="1"/>
  <c r="I15" i="17"/>
  <c r="A15" i="17"/>
  <c r="F8" i="17"/>
  <c r="F7" i="17"/>
  <c r="C7" i="17"/>
  <c r="B7" i="17"/>
</calcChain>
</file>

<file path=xl/comments1.xml><?xml version="1.0" encoding="utf-8"?>
<comments xmlns="http://schemas.openxmlformats.org/spreadsheetml/2006/main">
  <authors>
    <author/>
  </authors>
  <commentList>
    <comment ref="F4" authorId="0" shapeId="0">
      <text>
        <r>
          <rPr>
            <sz val="12"/>
            <color indexed="32"/>
            <rFont val="標楷體"/>
            <family val="4"/>
            <charset val="136"/>
          </rPr>
          <t>請輸入三級用途別科目代碼</t>
        </r>
      </text>
    </comment>
  </commentList>
</comments>
</file>

<file path=xl/comments2.xml><?xml version="1.0" encoding="utf-8"?>
<comments xmlns="http://schemas.openxmlformats.org/spreadsheetml/2006/main">
  <authors>
    <author>DCJHS</author>
  </authors>
  <commentList>
    <comment ref="A5" authorId="0" shapeId="0">
      <text>
        <r>
          <rPr>
            <b/>
            <sz val="13"/>
            <color indexed="32"/>
            <rFont val="新細明體"/>
            <family val="1"/>
            <charset val="136"/>
          </rPr>
          <t>金額:請打阿拉伯數字1.2.3…即成大寫金額</t>
        </r>
      </text>
    </comment>
  </commentList>
</comments>
</file>

<file path=xl/sharedStrings.xml><?xml version="1.0" encoding="utf-8"?>
<sst xmlns="http://schemas.openxmlformats.org/spreadsheetml/2006/main" count="540" uniqueCount="323">
  <si>
    <t>名稱</t>
  </si>
  <si>
    <t>請詳閱說明，第1次使用請於白底區內依貴校資料輸入更新後，直接到要使用之表單各欄位輸入代碼((請購單在D3，動支請示單在E3，黏貼單在F5輸入三級用途別科目代號，自動帶出科目；各支付款項請參閱R4-R75各欄對照M4-M75代碼)及該表各欄需輸入之明細資料後列印相關所需表單。(L40001-L6000*係教育局管控項目依教育局公文代碼設置輸入並列管經費)其餘各款可參考「請購單操作列印步驟說明」</t>
  </si>
  <si>
    <t>請購單、動支單、憑證黏貼單等地方教育發展基金預算科目代號</t>
  </si>
  <si>
    <t>代號</t>
  </si>
  <si>
    <t>計畫名稱</t>
  </si>
  <si>
    <t>一級用途別</t>
  </si>
  <si>
    <t>二級用途別</t>
  </si>
  <si>
    <t>三級用途別</t>
  </si>
  <si>
    <t>備註</t>
  </si>
  <si>
    <t>另外備註</t>
  </si>
  <si>
    <t>1、請輸入學校名稱：</t>
  </si>
  <si>
    <t>臺南市立大橋國民中學</t>
  </si>
  <si>
    <t>各校經常門分支計畫</t>
  </si>
  <si>
    <t>用人費用</t>
  </si>
  <si>
    <t>正式員額薪資</t>
  </si>
  <si>
    <t>職員薪金</t>
  </si>
  <si>
    <t>每月教、職員薪津；原職員待遇、教師待遇、兼課鐘點費、長期代理教師薪資</t>
  </si>
  <si>
    <t>2、經費所屬年度：</t>
  </si>
  <si>
    <t>工員工資</t>
  </si>
  <si>
    <t>每月工友薪津</t>
  </si>
  <si>
    <t>聘僱及兼職人員薪資</t>
  </si>
  <si>
    <t>聘用人員薪資</t>
  </si>
  <si>
    <t>凡在預算員額內，依聘用人員聘用條例及其他規定進用人員之薪金屬之</t>
  </si>
  <si>
    <t>3、請參照選擇預算(右表)或代辦經費(下表)代號於各表格輸入代碼：</t>
  </si>
  <si>
    <t>約僱職員薪金</t>
  </si>
  <si>
    <t>每月約僱人員薪津；原職務代理人薪資、約僱人員薪資</t>
  </si>
  <si>
    <t>兼職人員酬金</t>
  </si>
  <si>
    <t>每月代課鐘點費、補校鐘點費、補校兼職工作補助費、補校導師費、短期代課教師薪資</t>
  </si>
  <si>
    <t>超時工作報酬</t>
  </si>
  <si>
    <t>加班費</t>
  </si>
  <si>
    <t>補校工友加班費、不休假加班費、</t>
  </si>
  <si>
    <t>值班費</t>
  </si>
  <si>
    <t>獎        金</t>
  </si>
  <si>
    <t>考績獎金</t>
  </si>
  <si>
    <t>年終獎金</t>
  </si>
  <si>
    <t>退休及卹償金</t>
  </si>
  <si>
    <t>職員退休及離職金</t>
  </si>
  <si>
    <t>教職員按月提撥退休準備金、退休金、補償金、月退人員死亡月撫慰金、退休人員服務獎章獎勵金</t>
  </si>
  <si>
    <t>工員退休及離職金</t>
  </si>
  <si>
    <t>工友按月提撥退休準備金、退職金</t>
  </si>
  <si>
    <t>卹償金</t>
  </si>
  <si>
    <t>年撫卹金或一次撫卹金</t>
  </si>
  <si>
    <t>福利費</t>
  </si>
  <si>
    <t>分擔員工保險費</t>
  </si>
  <si>
    <t>教職員工公、勞、健保費等(含約聘僱人員)</t>
  </si>
  <si>
    <t>傷病醫藥費</t>
  </si>
  <si>
    <t>公務人員健康檢查費(40歲以上每年3500元)</t>
  </si>
  <si>
    <t>18Y</t>
  </si>
  <si>
    <t>其他福利費</t>
  </si>
  <si>
    <t>18Y、休假補助、三節慰問金、婚喪及生育補助、子女教育補助費(含退休人員)、教師公餘進修</t>
  </si>
  <si>
    <t>提繳費</t>
  </si>
  <si>
    <t>提繳工資墊償費用</t>
  </si>
  <si>
    <t>勞保工資墊償基金</t>
  </si>
  <si>
    <t>服務費用</t>
  </si>
  <si>
    <t>水電費</t>
  </si>
  <si>
    <t>工作場所電費</t>
  </si>
  <si>
    <t>電費</t>
  </si>
  <si>
    <t>工作場所水費</t>
  </si>
  <si>
    <t>水費</t>
  </si>
  <si>
    <t>氣體費</t>
  </si>
  <si>
    <t>煤氣、瓦斯費</t>
  </si>
  <si>
    <t>郵電費</t>
  </si>
  <si>
    <t>郵費</t>
  </si>
  <si>
    <t>郵資</t>
  </si>
  <si>
    <t>電話費</t>
  </si>
  <si>
    <t>數據通信費</t>
  </si>
  <si>
    <t>光纖網路連線費、ADSL網路連線費、學校數據交換、網路通訊費用</t>
  </si>
  <si>
    <t>旅運費</t>
  </si>
  <si>
    <t>國內旅費</t>
  </si>
  <si>
    <t>差旅費</t>
  </si>
  <si>
    <t>貨物運費</t>
  </si>
  <si>
    <t>裝卸費</t>
  </si>
  <si>
    <t>公物之運輸、裝卸等所需費用</t>
  </si>
  <si>
    <t>教學及各項活動器材運費</t>
  </si>
  <si>
    <t>印刷裝訂及廣告費</t>
  </si>
  <si>
    <t>印刷及裝訂費</t>
  </si>
  <si>
    <t>各項資料、考券印刷及裝訂費</t>
  </si>
  <si>
    <t>辦公及教學用各項資料印刷及裝訂‎</t>
  </si>
  <si>
    <t>業務宣導費</t>
  </si>
  <si>
    <t>招生宣導業務費</t>
  </si>
  <si>
    <t>修理保養及保固費</t>
  </si>
  <si>
    <t>土地改良物修護費</t>
  </si>
  <si>
    <t>操場等土地改良物、操場、田徑場、圍牆、球場、停車場、擋土牆等修護</t>
  </si>
  <si>
    <t>操場等土地改良物修護</t>
  </si>
  <si>
    <t>一般房屋修護費</t>
  </si>
  <si>
    <t>辦公房屋等建物、體育館、演藝廳、教室、廁所等修繕</t>
  </si>
  <si>
    <r>
      <rPr>
        <sz val="12"/>
        <color rgb="FF000000"/>
        <rFont val="DFKai-SB"/>
        <family val="4"/>
        <charset val="136"/>
      </rPr>
      <t>辦公房屋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教室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廁所等建物修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繕</t>
    </r>
    <r>
      <rPr>
        <sz val="12"/>
        <color rgb="FF000000"/>
        <rFont val="Times New Roman"/>
        <family val="1"/>
      </rPr>
      <t>‎</t>
    </r>
  </si>
  <si>
    <t>油漆房屋</t>
  </si>
  <si>
    <t>其他建築修護費</t>
  </si>
  <si>
    <t>高壓變電室、大門、游泳池、水塔等處修繕</t>
  </si>
  <si>
    <t>高壓變電室等處修繕</t>
  </si>
  <si>
    <t>水塔清洗</t>
  </si>
  <si>
    <t>機械及設備修護費</t>
  </si>
  <si>
    <t>電梯、學生宿舍鍋爐、電腦及其週邊設備維修</t>
  </si>
  <si>
    <t>各項機械及設備修繕、電腦教室資訊設備維護費用、數位相機送修</t>
  </si>
  <si>
    <t>消防幫浦室發電機維護費</t>
  </si>
  <si>
    <t>交通及運輸設備修護費</t>
  </si>
  <si>
    <t>公務車、廣播系統電信電視廣播設備、通訊設備等保養維修費</t>
  </si>
  <si>
    <r>
      <rPr>
        <sz val="12"/>
        <color rgb="FF000000"/>
        <rFont val="DFKai-SB"/>
        <family val="4"/>
        <charset val="136"/>
      </rPr>
      <t>網路電源費整修、電信電視廣播設備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通訊設備等保養</t>
    </r>
    <r>
      <rPr>
        <sz val="12"/>
        <color rgb="FF000000"/>
        <rFont val="Times New Roman"/>
        <family val="1"/>
      </rPr>
      <t xml:space="preserve">‎
</t>
    </r>
    <r>
      <rPr>
        <sz val="12"/>
        <color rgb="FF000000"/>
        <rFont val="標楷體"/>
        <family val="4"/>
        <charset val="136"/>
      </rPr>
      <t>維修費</t>
    </r>
    <r>
      <rPr>
        <sz val="12"/>
        <color rgb="FF000000"/>
        <rFont val="Times New Roman"/>
        <family val="1"/>
      </rPr>
      <t>‎</t>
    </r>
  </si>
  <si>
    <t>雜項設備修護費</t>
  </si>
  <si>
    <t>樂器、消防設備、飲水機、油印機、圖書等什項設備之保養、維修費</t>
  </si>
  <si>
    <t>水電修繕、教學儀器等養護維修、飲水設備維護費、冷氣機藥水清洗保養</t>
  </si>
  <si>
    <t>廁所馬達更新</t>
  </si>
  <si>
    <t>其他資產修護費</t>
  </si>
  <si>
    <t>保險費</t>
  </si>
  <si>
    <t>一般房屋保險費</t>
  </si>
  <si>
    <t>教室及辦公廳舍火險</t>
  </si>
  <si>
    <t>交通及運輸設備保險費</t>
  </si>
  <si>
    <t>車輛乘客險、車輛第三人責任險</t>
  </si>
  <si>
    <t>26Y</t>
  </si>
  <si>
    <t>其他保險費</t>
  </si>
  <si>
    <t>26Y學生參加校外活動保險/交通導護義工險</t>
  </si>
  <si>
    <t>學生參加校外活動保險費</t>
  </si>
  <si>
    <t>一般服務費</t>
  </si>
  <si>
    <t>佣金、匯費、經理費及手續費</t>
  </si>
  <si>
    <t>匯款匯費、手續費</t>
  </si>
  <si>
    <t>代理(辦)費</t>
  </si>
  <si>
    <t>戶外教育相關隨行人員經費</t>
  </si>
  <si>
    <t>外包費</t>
  </si>
  <si>
    <t>保全費用</t>
  </si>
  <si>
    <t>保全服務費</t>
  </si>
  <si>
    <t>27D</t>
  </si>
  <si>
    <t>計時與計件人員酬金</t>
  </si>
  <si>
    <t>27D進用身心障礙人士、幼稚班臨時助理人員、特教車或偏遠交通車駕駛薪資、年終獎金、勞健保費、勞退準備金等</t>
  </si>
  <si>
    <r>
      <rPr>
        <sz val="12"/>
        <color rgb="FF000000"/>
        <rFont val="DFKai-SB"/>
        <family val="4"/>
        <charset val="136"/>
      </rPr>
      <t>臨時殘障人員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2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人薪資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保險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年終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、工作獎金及退休準備金</t>
    </r>
    <r>
      <rPr>
        <sz val="12"/>
        <color rgb="FF000000"/>
        <rFont val="Times New Roman"/>
        <family val="1"/>
      </rPr>
      <t>‎</t>
    </r>
  </si>
  <si>
    <t>27F</t>
  </si>
  <si>
    <t>體育活動費</t>
  </si>
  <si>
    <t>教職員工文康活動費</t>
  </si>
  <si>
    <t>專業服務費</t>
  </si>
  <si>
    <t>法律事務費</t>
  </si>
  <si>
    <t>凡因公涉訟或法律諮詢等費用屬之。</t>
  </si>
  <si>
    <t>講課鐘點、稿費、出席審查及查詢費</t>
  </si>
  <si>
    <t>專題演講費、講授鐘點費、稿費、出席審查及查詢費</t>
  </si>
  <si>
    <t>講師鐘點費、社團活動鐘點費、大學甄選入學指導模擬口試鐘點費</t>
  </si>
  <si>
    <t>委託檢驗(定)試驗認證費</t>
  </si>
  <si>
    <t>消防及建物安檢費簽證及申報費、高低壓供電電氣技工維護費</t>
  </si>
  <si>
    <t>委託考選訓練費</t>
  </si>
  <si>
    <t>教育訓練費(如採購人員及防火人員等訓練費)</t>
  </si>
  <si>
    <t>高中教師甄選費用</t>
  </si>
  <si>
    <t>試務甄選費</t>
  </si>
  <si>
    <t>各項考試、甄選、招生等工作一切費用</t>
  </si>
  <si>
    <t>28A</t>
  </si>
  <si>
    <t>電子計算機軟體服務費</t>
  </si>
  <si>
    <t>購置金額未達1萬元之套裝軟體、系統軟體維護費</t>
  </si>
  <si>
    <t>學務系統等軟體服務費</t>
  </si>
  <si>
    <t>28Y</t>
  </si>
  <si>
    <t>其他專業服務費</t>
  </si>
  <si>
    <t>測驗讀卡費</t>
  </si>
  <si>
    <t>智力測驗讀卡費、電子校刊打字</t>
  </si>
  <si>
    <t>統計註記打勾</t>
  </si>
  <si>
    <t>公共關係費</t>
  </si>
  <si>
    <t>機關首長特別費</t>
  </si>
  <si>
    <t>水質檢驗費</t>
  </si>
  <si>
    <t>材料及用品費</t>
  </si>
  <si>
    <t>使用材料費</t>
  </si>
  <si>
    <t>燃料</t>
  </si>
  <si>
    <t>割草機用油、鍋爐用燃料、交通車(公務車)油料費</t>
  </si>
  <si>
    <t>割草機用油料</t>
  </si>
  <si>
    <t>設備零件</t>
  </si>
  <si>
    <t>門鎖門扣窗扣起子鉗子等工具、維修用的五金零件等</t>
  </si>
  <si>
    <t>用品消耗</t>
  </si>
  <si>
    <t>辦公（事務）用品</t>
  </si>
  <si>
    <t>辦公用及教學用之消耗品及非消耗品、特教班教材編輯費、補校辦公費</t>
  </si>
  <si>
    <r>
      <rPr>
        <sz val="12"/>
        <color rgb="FF000000"/>
        <rFont val="DFKai-SB"/>
        <family val="4"/>
        <charset val="136"/>
      </rPr>
      <t>報章</t>
    </r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誌</t>
    </r>
  </si>
  <si>
    <r>
      <rPr>
        <sz val="12"/>
        <color rgb="FF000000"/>
        <rFont val="DFKai-SB"/>
        <family val="4"/>
        <charset val="136"/>
      </rPr>
      <t>報章</t>
    </r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誌、圖書</t>
    </r>
  </si>
  <si>
    <t>農業與園藝用品及環境美化費</t>
  </si>
  <si>
    <t>綠美化環境費用、環境整潔用清潔衛生用品</t>
  </si>
  <si>
    <t>化學藥劑與實驗用品</t>
  </si>
  <si>
    <t>學生實習實驗用品等</t>
  </si>
  <si>
    <t>學生實習實驗用品</t>
  </si>
  <si>
    <t>食品</t>
  </si>
  <si>
    <t>便當及茶水費等</t>
  </si>
  <si>
    <t>校內外活動用便當及茶水費</t>
  </si>
  <si>
    <t>醫療用品(非醫療院所使用)</t>
  </si>
  <si>
    <t>健康中心醫療保健用品</t>
  </si>
  <si>
    <t>32Y</t>
  </si>
  <si>
    <r>
      <rPr>
        <sz val="12"/>
        <color rgb="FF000000"/>
        <rFont val="DFKai-SB"/>
        <family val="4"/>
        <charset val="136"/>
      </rPr>
      <t>其他</t>
    </r>
    <r>
      <rPr>
        <sz val="12"/>
        <color rgb="FFFF0000"/>
        <rFont val="標楷體"/>
        <family val="4"/>
        <charset val="136"/>
      </rPr>
      <t>用品消耗</t>
    </r>
  </si>
  <si>
    <t>學生獎品、社會教育經費、畢業典禮活動及運動會經費(除學生獎品外預算編列此科目，實支時依實際支出項目歸屬適當科目)</t>
  </si>
  <si>
    <t>社會教育經費、畢業典禮等各項活動經費、運動會經費</t>
  </si>
  <si>
    <r>
      <rPr>
        <sz val="12"/>
        <color rgb="FF000000"/>
        <rFont val="DFKai-SB"/>
        <family val="4"/>
        <charset val="136"/>
      </rPr>
      <t>租金、償債與利息</t>
    </r>
    <r>
      <rPr>
        <sz val="12"/>
        <color rgb="FFFF0000"/>
        <rFont val="標楷體"/>
        <family val="4"/>
        <charset val="136"/>
      </rPr>
      <t>及相關手續費</t>
    </r>
  </si>
  <si>
    <t>交通及運輸設備租金</t>
  </si>
  <si>
    <t>車租</t>
  </si>
  <si>
    <t>參加校外活動租用車輛費用</t>
  </si>
  <si>
    <r>
      <rPr>
        <sz val="12"/>
        <color rgb="FF000000"/>
        <rFont val="DFKai-SB"/>
        <family val="4"/>
        <charset val="136"/>
      </rPr>
      <t>租金、償債與利息</t>
    </r>
    <r>
      <rPr>
        <sz val="12"/>
        <color rgb="FFFF0000"/>
        <rFont val="標楷體"/>
        <family val="4"/>
        <charset val="136"/>
      </rPr>
      <t>及相關手續費</t>
    </r>
  </si>
  <si>
    <t>機器租金</t>
  </si>
  <si>
    <t>機械及設備租金</t>
  </si>
  <si>
    <r>
      <rPr>
        <sz val="12"/>
        <color rgb="FF000000"/>
        <rFont val="DFKai-SB"/>
        <family val="4"/>
        <charset val="136"/>
      </rPr>
      <t>租金、償債與利息</t>
    </r>
    <r>
      <rPr>
        <sz val="12"/>
        <color rgb="FFFF0000"/>
        <rFont val="標楷體"/>
        <family val="4"/>
        <charset val="136"/>
      </rPr>
      <t>及相關手續費</t>
    </r>
  </si>
  <si>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項設備租金</t>
    </r>
  </si>
  <si>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項設備租金</t>
    </r>
  </si>
  <si>
    <t>影印機及油印機等租金</t>
  </si>
  <si>
    <t>由學校編列執行之土地購置5M1200</t>
  </si>
  <si>
    <t>購建固定資產、無形資產及長期投資</t>
  </si>
  <si>
    <t>購置固定資產</t>
  </si>
  <si>
    <t>購置土地</t>
  </si>
  <si>
    <t>興建土地改良物</t>
  </si>
  <si>
    <t>凡興建一定耐用年限之橋樑、圍牆等各種土地改良物屬之。</t>
  </si>
  <si>
    <t>由學校編列執行之營建及修繕工程5M2200</t>
  </si>
  <si>
    <t>擴充改良房屋建築及設備</t>
  </si>
  <si>
    <t>凡擴充改良房屋建築及其附屬設備等屬之</t>
  </si>
  <si>
    <t>由學校編列執行之機械及設備5M4200</t>
  </si>
  <si>
    <t>購置機械及設備</t>
  </si>
  <si>
    <t>充實電腦或相關機械設施、採購電腦教室電腦主機</t>
  </si>
  <si>
    <t>由學校編列執行之交通及運輸設備5M3200</t>
  </si>
  <si>
    <t>購置交通及運輸設備</t>
  </si>
  <si>
    <t>由學校編列執行之其他設備5M4200</t>
  </si>
  <si>
    <r>
      <rPr>
        <sz val="12"/>
        <color rgb="FF000000"/>
        <rFont val="DFKai-SB"/>
        <family val="4"/>
        <charset val="136"/>
      </rPr>
      <t>購置</t>
    </r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項設備</t>
    </r>
  </si>
  <si>
    <r>
      <rPr>
        <sz val="12"/>
        <color rgb="FF000000"/>
        <rFont val="DFKai-SB"/>
        <family val="4"/>
        <charset val="136"/>
      </rPr>
      <t>購置</t>
    </r>
    <r>
      <rPr>
        <sz val="12"/>
        <color rgb="FFFF0000"/>
        <rFont val="標楷體"/>
        <family val="4"/>
        <charset val="136"/>
      </rPr>
      <t>雜</t>
    </r>
    <r>
      <rPr>
        <sz val="12"/>
        <color rgb="FF000000"/>
        <rFont val="標楷體"/>
        <family val="4"/>
        <charset val="136"/>
      </rPr>
      <t>項設備</t>
    </r>
  </si>
  <si>
    <t>樂器及圖書館用除濕機、一般圖書</t>
  </si>
  <si>
    <t>由學校編列執行之其他設備無形資產5M5200</t>
  </si>
  <si>
    <t>購置無形資產</t>
  </si>
  <si>
    <t>購置電腦軟體</t>
  </si>
  <si>
    <t>購置金額1萬元以上且使用年限兩年以上之電腦軟體</t>
  </si>
  <si>
    <r>
      <rPr>
        <sz val="12"/>
        <color rgb="FF000000"/>
        <rFont val="DFKai-SB"/>
        <family val="4"/>
        <charset val="136"/>
      </rPr>
      <t>購置逾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1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萬元以上電腦軟體</t>
    </r>
    <r>
      <rPr>
        <sz val="12"/>
        <color rgb="FF000000"/>
        <rFont val="Times New Roman"/>
        <family val="1"/>
      </rPr>
      <t>‎</t>
    </r>
  </si>
  <si>
    <t>購置權利</t>
  </si>
  <si>
    <t>購置權利金之無形資產</t>
  </si>
  <si>
    <t>稅捐、規費(強制費)與繳庫</t>
  </si>
  <si>
    <t>規費</t>
  </si>
  <si>
    <t>行政規費與強制費</t>
  </si>
  <si>
    <t>地籍圖等行政規費、公務車輛檢驗費</t>
  </si>
  <si>
    <t>禮劵核銷時要附印領清冊簽名</t>
  </si>
  <si>
    <t>汽車燃料使用費</t>
  </si>
  <si>
    <t>未足額進用身障人員差額補助費</t>
  </si>
  <si>
    <r>
      <rPr>
        <sz val="12"/>
        <color rgb="FF000000"/>
        <rFont val="DFKai-SB"/>
        <family val="4"/>
        <charset val="136"/>
      </rPr>
      <t>未足額進用</t>
    </r>
    <r>
      <rPr>
        <sz val="12"/>
        <color rgb="FFFF0000"/>
        <rFont val="標楷體"/>
        <family val="4"/>
        <charset val="136"/>
      </rPr>
      <t>身</t>
    </r>
    <r>
      <rPr>
        <sz val="12"/>
        <color rgb="FF000000"/>
        <rFont val="標楷體"/>
        <family val="4"/>
        <charset val="136"/>
      </rPr>
      <t>障人員差額補助費</t>
    </r>
  </si>
  <si>
    <t>繳庫</t>
  </si>
  <si>
    <t>解繳公庫</t>
  </si>
  <si>
    <t>會費、捐助、補助、分攤、照護、救濟與交流活動費</t>
  </si>
  <si>
    <t>會費</t>
  </si>
  <si>
    <t>學術團體會費</t>
  </si>
  <si>
    <t>童軍、體育等相關團體會費</t>
  </si>
  <si>
    <t>職業團體會費</t>
  </si>
  <si>
    <t>護理師、營養師公會會費</t>
  </si>
  <si>
    <t> 護士公會會費 、 營養師公會會費</t>
  </si>
  <si>
    <t>捐助、補助與獎助</t>
  </si>
  <si>
    <t>獎助學員生給與</t>
  </si>
  <si>
    <t>對學生各項活動比賽獎助學金、李園分班學生交通費補助、資源回收獎勵金</t>
  </si>
  <si>
    <r>
      <rPr>
        <sz val="12"/>
        <color rgb="FF000000"/>
        <rFont val="DFKai-SB"/>
        <family val="4"/>
        <charset val="136"/>
      </rPr>
      <t>直升及學期獎學金、績優社團及綠美化獎金、段考成績優良獎學金</t>
    </r>
    <r>
      <rPr>
        <sz val="12"/>
        <color rgb="FF000000"/>
        <rFont val="Times New Roman"/>
        <family val="1"/>
      </rPr>
      <t>‎</t>
    </r>
    <r>
      <rPr>
        <sz val="12"/>
        <color rgb="FF000000"/>
        <rFont val="標楷體"/>
        <family val="4"/>
        <charset val="136"/>
      </rPr>
      <t>(</t>
    </r>
  </si>
  <si>
    <t>72Y</t>
  </si>
  <si>
    <t>其他捐助補助與獎助</t>
  </si>
  <si>
    <t>國產可溯生鮮實材經費53110208</t>
  </si>
  <si>
    <t>獎勵費用</t>
  </si>
  <si>
    <t>午餐國產可追溯生鮮食材經費</t>
  </si>
  <si>
    <t>補貼(償)、獎勵、慰問、照護與救濟</t>
  </si>
  <si>
    <t>慰問金、照護及濟助金</t>
  </si>
  <si>
    <t>競賽及交流活動費</t>
  </si>
  <si>
    <t>技能競賽</t>
  </si>
  <si>
    <t>學生參加各項競賽及活動之交通、膳宿、報名費等相關費用</t>
  </si>
  <si>
    <r>
      <rPr>
        <sz val="12"/>
        <color rgb="FF000000"/>
        <rFont val="DFKai-SB"/>
        <family val="4"/>
        <charset val="136"/>
      </rPr>
      <t>學生參加各項競賽及活動之交通膳宿</t>
    </r>
    <r>
      <rPr>
        <sz val="12"/>
        <color rgb="FF000000"/>
        <rFont val="Times New Roman"/>
        <family val="1"/>
      </rPr>
      <t xml:space="preserve">‎
</t>
    </r>
    <r>
      <rPr>
        <sz val="12"/>
        <color rgb="FF000000"/>
        <rFont val="標楷體"/>
        <family val="4"/>
        <charset val="136"/>
      </rPr>
      <t>及報名等相關費用、學生參加寒暑假育樂營及童軍活動費</t>
    </r>
  </si>
  <si>
    <t>短絀與賠償給付</t>
  </si>
  <si>
    <t>各項短絀</t>
  </si>
  <si>
    <t>資產短絀</t>
  </si>
  <si>
    <t>凡資產出售、報廢、交換、盤點、評價、遺失等短絀屬之。</t>
  </si>
  <si>
    <t>91Y</t>
  </si>
  <si>
    <t>其他</t>
  </si>
  <si>
    <t>其他支出</t>
  </si>
  <si>
    <t>簽 證 編 號：</t>
  </si>
  <si>
    <t>傳票(付款憑單)編號：</t>
  </si>
  <si>
    <t>黏貼單據     張</t>
  </si>
  <si>
    <t>憑證編號</t>
  </si>
  <si>
    <t>預     算    科    目</t>
  </si>
  <si>
    <t xml:space="preserve">  金      額</t>
  </si>
  <si>
    <t>二、三級用途別</t>
  </si>
  <si>
    <t>請   購  單  位</t>
  </si>
  <si>
    <t>會       辦</t>
  </si>
  <si>
    <t>會 計 單 位</t>
  </si>
  <si>
    <t>基 金 主 持 人</t>
  </si>
  <si>
    <t>點驗人</t>
  </si>
  <si>
    <t>經手人</t>
  </si>
  <si>
    <t>保管人</t>
  </si>
  <si>
    <t>主  管</t>
  </si>
  <si>
    <t>支出憑證(統一發票或普通收據)黏貼處(估價單等附件訂於背面)</t>
  </si>
  <si>
    <t>財物請﹝修﹞購單</t>
  </si>
  <si>
    <t>名          稱</t>
  </si>
  <si>
    <t>規  格</t>
  </si>
  <si>
    <t>單 位</t>
  </si>
  <si>
    <t>數 量</t>
  </si>
  <si>
    <t>估    價</t>
  </si>
  <si>
    <t>備    註</t>
  </si>
  <si>
    <t>單 價</t>
  </si>
  <si>
    <t>合   計</t>
  </si>
  <si>
    <t>用     途     說     明</t>
  </si>
  <si>
    <t>請  購  單  位</t>
  </si>
  <si>
    <t>採  購  單  位</t>
  </si>
  <si>
    <t>請購人</t>
  </si>
  <si>
    <r>
      <rPr>
        <sz val="10"/>
        <color theme="1"/>
        <rFont val="DFKai-SB"/>
        <family val="4"/>
        <charset val="136"/>
      </rPr>
      <t>　　　</t>
    </r>
    <r>
      <rPr>
        <sz val="10"/>
        <color theme="1"/>
        <rFont val="Wingdings"/>
        <charset val="2"/>
      </rPr>
      <t>o</t>
    </r>
    <r>
      <rPr>
        <sz val="9"/>
        <color theme="1"/>
        <rFont val="標楷體"/>
        <family val="4"/>
        <charset val="136"/>
      </rPr>
      <t>比共同供應契約價格低</t>
    </r>
  </si>
  <si>
    <r>
      <rPr>
        <sz val="10"/>
        <color theme="1"/>
        <rFont val="DFKai-SB"/>
        <family val="4"/>
        <charset val="136"/>
      </rPr>
      <t>　　　</t>
    </r>
    <r>
      <rPr>
        <sz val="10"/>
        <color theme="1"/>
        <rFont val="Wingdings"/>
        <charset val="2"/>
      </rPr>
      <t>o</t>
    </r>
    <r>
      <rPr>
        <sz val="10"/>
        <color theme="1"/>
        <rFont val="標楷體"/>
        <family val="4"/>
        <charset val="136"/>
      </rPr>
      <t>本案屬小額採購</t>
    </r>
  </si>
  <si>
    <r>
      <rPr>
        <sz val="10"/>
        <color theme="1"/>
        <rFont val="DFKai-SB"/>
        <family val="4"/>
        <charset val="136"/>
      </rPr>
      <t>　　　</t>
    </r>
    <r>
      <rPr>
        <sz val="10"/>
        <color theme="1"/>
        <rFont val="Wingdings"/>
        <charset val="2"/>
      </rPr>
      <t>o</t>
    </r>
    <r>
      <rPr>
        <sz val="9"/>
        <color theme="1"/>
        <rFont val="標楷體"/>
        <family val="4"/>
        <charset val="136"/>
      </rPr>
      <t>本案非屬小額採購</t>
    </r>
  </si>
  <si>
    <r>
      <rPr>
        <sz val="10"/>
        <color theme="1"/>
        <rFont val="DFKai-SB"/>
        <family val="4"/>
        <charset val="136"/>
      </rPr>
      <t>　　　</t>
    </r>
    <r>
      <rPr>
        <sz val="10"/>
        <color theme="1"/>
        <rFont val="Wingdings"/>
        <charset val="2"/>
      </rPr>
      <t>o</t>
    </r>
    <r>
      <rPr>
        <sz val="9"/>
        <color theme="1"/>
        <rFont val="標楷體"/>
        <family val="4"/>
        <charset val="136"/>
      </rPr>
      <t>屬綠色採購，採用環保標章產品</t>
    </r>
  </si>
  <si>
    <t xml:space="preserve">事務組長 </t>
  </si>
  <si>
    <t>總務主任</t>
  </si>
  <si>
    <t>各校經常門分支計畫</t>
    <phoneticPr fontId="31" type="noConversion"/>
  </si>
  <si>
    <r>
      <t>本案採</t>
    </r>
    <r>
      <rPr>
        <sz val="10"/>
        <color theme="1"/>
        <rFont val="Wingdings"/>
        <charset val="2"/>
      </rPr>
      <t>o</t>
    </r>
    <r>
      <rPr>
        <sz val="10"/>
        <color theme="1"/>
        <rFont val="標楷體"/>
        <family val="4"/>
        <charset val="136"/>
      </rPr>
      <t>無共同供應契約</t>
    </r>
    <phoneticPr fontId="31" type="noConversion"/>
  </si>
  <si>
    <t xml:space="preserve">                  代墊</t>
    <phoneticPr fontId="31" type="noConversion"/>
  </si>
  <si>
    <t xml:space="preserve">  □受款人: </t>
    <phoneticPr fontId="31" type="noConversion"/>
  </si>
  <si>
    <r>
      <t>　　　</t>
    </r>
    <r>
      <rPr>
        <sz val="10"/>
        <color theme="1"/>
        <rFont val="Wingdings"/>
        <charset val="2"/>
      </rPr>
      <t>o</t>
    </r>
    <r>
      <rPr>
        <sz val="9"/>
        <color theme="1"/>
        <rFont val="標楷體"/>
        <family val="4"/>
        <charset val="136"/>
      </rPr>
      <t>非屬綠色採購項目</t>
    </r>
    <phoneticPr fontId="31" type="noConversion"/>
  </si>
  <si>
    <t xml:space="preserve">  □受款人:請逕付廠商</t>
    <phoneticPr fontId="31" type="noConversion"/>
  </si>
  <si>
    <t>處室
主任</t>
    <phoneticPr fontId="31" type="noConversion"/>
  </si>
  <si>
    <t>小  計</t>
    <phoneticPr fontId="31" type="noConversion"/>
  </si>
  <si>
    <r>
      <rPr>
        <sz val="9"/>
        <color theme="1"/>
        <rFont val="新細明體"/>
        <family val="1"/>
        <charset val="136"/>
      </rPr>
      <t xml:space="preserve">             </t>
    </r>
    <r>
      <rPr>
        <b/>
        <sz val="9"/>
        <color theme="1"/>
        <rFont val="新細明體"/>
        <family val="1"/>
        <charset val="136"/>
      </rPr>
      <t xml:space="preserve"> □</t>
    </r>
    <r>
      <rPr>
        <sz val="9"/>
        <color theme="1"/>
        <rFont val="標楷體"/>
        <family val="4"/>
        <charset val="136"/>
      </rPr>
      <t>共同供應契約</t>
    </r>
    <phoneticPr fontId="31" type="noConversion"/>
  </si>
  <si>
    <t>單    位</t>
  </si>
  <si>
    <t>經費來源</t>
  </si>
  <si>
    <t>代墊原因</t>
  </si>
  <si>
    <t>代墊金額</t>
  </si>
  <si>
    <t>承  辦  單  位</t>
  </si>
  <si>
    <t>註：</t>
  </si>
  <si>
    <t>臺南市立大橋國民中學
代 墊 款 歸 墊 陳 核 表</t>
    <phoneticPr fontId="31" type="noConversion"/>
  </si>
  <si>
    <r>
      <t>1.</t>
    </r>
    <r>
      <rPr>
        <sz val="13"/>
        <color rgb="FF000000"/>
        <rFont val="標楷體"/>
        <family val="4"/>
        <charset val="136"/>
      </rPr>
      <t>支出憑證處理要點第</t>
    </r>
    <r>
      <rPr>
        <sz val="13"/>
        <color rgb="FF000000"/>
        <rFont val="Times New Roman"/>
        <family val="1"/>
      </rPr>
      <t>3</t>
    </r>
    <r>
      <rPr>
        <sz val="13"/>
        <color rgb="FF000000"/>
        <rFont val="標楷體"/>
        <family val="4"/>
        <charset val="136"/>
      </rPr>
      <t>點規定：各機關員工向機關申請支付款項，應本誠信原則對所提出之支出憑證之支付事實真實性負責，如有不實應負相關責任。</t>
    </r>
    <phoneticPr fontId="31" type="noConversion"/>
  </si>
  <si>
    <r>
      <t>2.</t>
    </r>
    <r>
      <rPr>
        <sz val="13"/>
        <color rgb="FF000000"/>
        <rFont val="標楷體"/>
        <family val="4"/>
        <charset val="136"/>
      </rPr>
      <t>依中央政府各機關專戶管理辦法第</t>
    </r>
    <r>
      <rPr>
        <sz val="13"/>
        <color rgb="FF000000"/>
        <rFont val="Times New Roman"/>
        <family val="1"/>
      </rPr>
      <t>9</t>
    </r>
    <r>
      <rPr>
        <sz val="13"/>
        <color rgb="FF000000"/>
        <rFont val="標楷體"/>
        <family val="4"/>
        <charset val="136"/>
      </rPr>
      <t>條及公庫法第</t>
    </r>
    <r>
      <rPr>
        <sz val="13"/>
        <color rgb="FF000000"/>
        <rFont val="Times New Roman"/>
        <family val="1"/>
      </rPr>
      <t xml:space="preserve">16 </t>
    </r>
    <r>
      <rPr>
        <sz val="13"/>
        <color rgb="FF000000"/>
        <rFont val="標楷體"/>
        <family val="4"/>
        <charset val="136"/>
      </rPr>
      <t>條規定，各機關專戶存管之款項發生支付時，應依規定簽發公庫支票或以存帳入戶方式，直接付與該專戶存管款項之合法受款人。另依內部審核處理準則第</t>
    </r>
    <r>
      <rPr>
        <sz val="13"/>
        <color rgb="FF000000"/>
        <rFont val="Times New Roman"/>
        <family val="1"/>
      </rPr>
      <t>21</t>
    </r>
    <r>
      <rPr>
        <sz val="13"/>
        <color rgb="FF000000"/>
        <rFont val="標楷體"/>
        <family val="4"/>
        <charset val="136"/>
      </rPr>
      <t>條第</t>
    </r>
    <r>
      <rPr>
        <sz val="13"/>
        <color rgb="FF000000"/>
        <rFont val="Times New Roman"/>
        <family val="1"/>
      </rPr>
      <t>10</t>
    </r>
    <r>
      <rPr>
        <sz val="13"/>
        <color rgb="FF000000"/>
        <rFont val="標楷體"/>
        <family val="4"/>
        <charset val="136"/>
      </rPr>
      <t>款規定，零用金以外之支付方式，以直接匯入受款人之金融機構、儲匯機構存款帳戶為原則。</t>
    </r>
    <phoneticPr fontId="31" type="noConversion"/>
  </si>
  <si>
    <r>
      <rPr>
        <b/>
        <sz val="13"/>
        <color rgb="FF000000"/>
        <rFont val="Times New Roman"/>
        <family val="1"/>
      </rPr>
      <t>3.</t>
    </r>
    <r>
      <rPr>
        <b/>
        <sz val="13"/>
        <color rgb="FF000000"/>
        <rFont val="標楷體"/>
        <family val="4"/>
        <charset val="136"/>
      </rPr>
      <t>依規定單據金額逾</t>
    </r>
    <r>
      <rPr>
        <b/>
        <sz val="13"/>
        <color rgb="FF000000"/>
        <rFont val="Times New Roman"/>
        <family val="1"/>
      </rPr>
      <t>1</t>
    </r>
    <r>
      <rPr>
        <b/>
        <sz val="13"/>
        <color rgb="FF000000"/>
        <rFont val="標楷體"/>
        <family val="4"/>
        <charset val="136"/>
      </rPr>
      <t>萬元應由本校逕付受款人</t>
    </r>
    <r>
      <rPr>
        <sz val="13"/>
        <color rgb="FF000000"/>
        <rFont val="標楷體"/>
        <family val="4"/>
        <charset val="136"/>
      </rPr>
      <t>，如因業務特殊需要須先行墊付，請填本表併同核銷請購案，奉 校長或授權主管核准後，代墊款項由校方逕撥還墊款人。</t>
    </r>
    <phoneticPr fontId="31" type="noConversion"/>
  </si>
  <si>
    <t xml:space="preserve"> 承辦人           單位主管</t>
    <phoneticPr fontId="31" type="noConversion"/>
  </si>
  <si>
    <t xml:space="preserve">  代墊人簽章</t>
    <phoneticPr fontId="31" type="noConversion"/>
  </si>
  <si>
    <r>
      <t>一、</t>
    </r>
    <r>
      <rPr>
        <b/>
        <sz val="16"/>
        <color rgb="FF000000"/>
        <rFont val="Times New Roman"/>
        <family val="1"/>
      </rPr>
      <t xml:space="preserve"> </t>
    </r>
    <r>
      <rPr>
        <b/>
        <sz val="16"/>
        <color rgb="FF000000"/>
        <rFont val="標楷體"/>
        <family val="4"/>
        <charset val="136"/>
      </rPr>
      <t>本案所簽屬實，如有不實願負相關法律責任。</t>
    </r>
  </si>
  <si>
    <r>
      <t>二、</t>
    </r>
    <r>
      <rPr>
        <b/>
        <sz val="16"/>
        <color rgb="FF000000"/>
        <rFont val="Times New Roman"/>
        <family val="1"/>
      </rPr>
      <t xml:space="preserve"> </t>
    </r>
    <r>
      <rPr>
        <b/>
        <sz val="16"/>
        <color rgb="FF000000"/>
        <rFont val="標楷體"/>
        <family val="4"/>
        <charset val="136"/>
      </rPr>
      <t>請准予檢據核銷並歸還代墊人上述款項。</t>
    </r>
    <phoneticPr fontId="31" type="noConversion"/>
  </si>
  <si>
    <t xml:space="preserve"> □廠商需付現金
 □其他原因:</t>
    <phoneticPr fontId="31" type="noConversion"/>
  </si>
  <si>
    <t>會 計 室</t>
    <phoneticPr fontId="31" type="noConversion"/>
  </si>
  <si>
    <t>校     長</t>
    <phoneticPr fontId="31" type="noConversion"/>
  </si>
  <si>
    <t xml:space="preserve"> 財物或軟體登記</t>
    <phoneticPr fontId="31" type="noConversion"/>
  </si>
  <si>
    <t xml:space="preserve">    年      月      日</t>
    <phoneticPr fontId="31" type="noConversion"/>
  </si>
  <si>
    <t>元 整</t>
    <phoneticPr fontId="31" type="noConversion"/>
  </si>
  <si>
    <t>27F</t>
    <phoneticPr fontId="31" type="noConversion"/>
  </si>
  <si>
    <t>人</t>
    <phoneticPr fontId="31" type="noConversion"/>
  </si>
  <si>
    <t>餐費</t>
    <phoneticPr fontId="31" type="noConversion"/>
  </si>
  <si>
    <r>
      <t xml:space="preserve"> </t>
    </r>
    <r>
      <rPr>
        <b/>
        <sz val="16"/>
        <color rgb="FF000000"/>
        <rFont val="新細明體"/>
        <family val="1"/>
        <charset val="136"/>
      </rPr>
      <t>▉</t>
    </r>
    <r>
      <rPr>
        <b/>
        <sz val="16"/>
        <color rgb="FF000000"/>
        <rFont val="標楷體"/>
        <family val="4"/>
        <charset val="136"/>
      </rPr>
      <t>預算科目              □代辦經費</t>
    </r>
    <phoneticPr fontId="31" type="noConversion"/>
  </si>
  <si>
    <r>
      <t>112年自強活動費-</t>
    </r>
    <r>
      <rPr>
        <sz val="12"/>
        <color theme="1"/>
        <rFont val="新細明體"/>
        <family val="1"/>
        <charset val="136"/>
      </rPr>
      <t>×××活動</t>
    </r>
    <r>
      <rPr>
        <sz val="12"/>
        <color theme="1"/>
        <rFont val="DFKai-SB"/>
        <family val="4"/>
        <charset val="136"/>
      </rPr>
      <t>參訪及餐費</t>
    </r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</si>
</sst>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"/>
    <numFmt numFmtId="177" formatCode="&quot;NT$&quot;#,##0"/>
    <numFmt numFmtId="178" formatCode="[$-404]ggge&quot;年&quot;m&quot;月&quot;d&quot;日&quot;"/>
    <numFmt numFmtId="179" formatCode="[DBNum2][$-404]General"/>
  </numFmts>
  <fonts count="56">
    <font>
      <sz val="12"/>
      <color rgb="FF000000"/>
      <name val="PMingLiu"/>
    </font>
    <font>
      <sz val="12"/>
      <color rgb="FF000000"/>
      <name val="DFKai-SB"/>
      <family val="4"/>
      <charset val="136"/>
    </font>
    <font>
      <b/>
      <sz val="15"/>
      <color rgb="FF000000"/>
      <name val="DFKai-SB"/>
      <family val="4"/>
      <charset val="136"/>
    </font>
    <font>
      <b/>
      <sz val="16"/>
      <color rgb="FF000000"/>
      <name val="DFKai-SB"/>
      <family val="4"/>
      <charset val="136"/>
    </font>
    <font>
      <sz val="24"/>
      <color rgb="FF000000"/>
      <name val="DFKai-SB"/>
      <family val="4"/>
      <charset val="136"/>
    </font>
    <font>
      <sz val="12"/>
      <name val="PMingLiu"/>
      <family val="1"/>
      <charset val="136"/>
    </font>
    <font>
      <sz val="16"/>
      <color rgb="FF000000"/>
      <name val="DFKai-SB"/>
      <family val="4"/>
      <charset val="136"/>
    </font>
    <font>
      <sz val="20"/>
      <color rgb="FF000000"/>
      <name val="DFKai-SB"/>
      <family val="4"/>
      <charset val="136"/>
    </font>
    <font>
      <b/>
      <sz val="18"/>
      <color rgb="FF000000"/>
      <name val="DFKai-SB"/>
      <family val="4"/>
      <charset val="136"/>
    </font>
    <font>
      <sz val="14"/>
      <color rgb="FF000000"/>
      <name val="DFKai-SB"/>
      <family val="4"/>
      <charset val="136"/>
    </font>
    <font>
      <sz val="10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1"/>
      <color rgb="FF000000"/>
      <name val="DFKai-SB"/>
      <family val="4"/>
      <charset val="136"/>
    </font>
    <font>
      <sz val="12"/>
      <color theme="1"/>
      <name val="DFKai-SB"/>
      <family val="4"/>
      <charset val="136"/>
    </font>
    <font>
      <b/>
      <sz val="15"/>
      <color rgb="FF993300"/>
      <name val="DFKai-SB"/>
      <family val="4"/>
      <charset val="136"/>
    </font>
    <font>
      <sz val="12"/>
      <color rgb="FF993300"/>
      <name val="DFKai-SB"/>
      <family val="4"/>
      <charset val="136"/>
    </font>
    <font>
      <sz val="12"/>
      <color theme="1"/>
      <name val="PMingLiu"/>
      <family val="1"/>
      <charset val="136"/>
    </font>
    <font>
      <sz val="10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3"/>
      <color theme="1"/>
      <name val="DFKai-SB"/>
      <family val="4"/>
      <charset val="136"/>
    </font>
    <font>
      <sz val="16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1"/>
      <color theme="1"/>
      <name val="DFKai-SB"/>
      <family val="4"/>
      <charset val="136"/>
    </font>
    <font>
      <sz val="22"/>
      <color theme="1"/>
      <name val="DFKai-SB"/>
      <family val="4"/>
      <charset val="136"/>
    </font>
    <font>
      <b/>
      <sz val="13"/>
      <color theme="1"/>
      <name val="DFKai-SB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Wingdings"/>
      <charset val="2"/>
    </font>
    <font>
      <sz val="9"/>
      <color theme="1"/>
      <name val="標楷體"/>
      <family val="4"/>
      <charset val="136"/>
    </font>
    <font>
      <sz val="9"/>
      <name val="細明體"/>
      <family val="3"/>
      <charset val="136"/>
    </font>
    <font>
      <b/>
      <sz val="13"/>
      <color rgb="FF000000"/>
      <name val="標楷體"/>
      <family val="4"/>
      <charset val="136"/>
    </font>
    <font>
      <sz val="9"/>
      <color theme="1"/>
      <name val="Noto Sans Symbols"/>
    </font>
    <font>
      <sz val="9"/>
      <color theme="1"/>
      <name val="新細明體"/>
      <family val="1"/>
      <charset val="136"/>
    </font>
    <font>
      <b/>
      <sz val="13"/>
      <color theme="1"/>
      <name val="標楷體"/>
      <family val="4"/>
      <charset val="136"/>
    </font>
    <font>
      <b/>
      <sz val="14"/>
      <name val="標楷體"/>
      <family val="4"/>
      <charset val="136"/>
    </font>
    <font>
      <sz val="9"/>
      <color rgb="FF000000"/>
      <name val="PMingLiu"/>
      <family val="1"/>
      <charset val="136"/>
    </font>
    <font>
      <b/>
      <sz val="13"/>
      <name val="標楷體"/>
      <family val="4"/>
      <charset val="136"/>
    </font>
    <font>
      <b/>
      <sz val="9"/>
      <color theme="1"/>
      <name val="新細明體"/>
      <family val="1"/>
      <charset val="136"/>
    </font>
    <font>
      <sz val="13"/>
      <name val="PMingLiu"/>
      <family val="1"/>
      <charset val="136"/>
    </font>
    <font>
      <sz val="12"/>
      <color indexed="32"/>
      <name val="標楷體"/>
      <family val="4"/>
      <charset val="136"/>
    </font>
    <font>
      <sz val="18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5"/>
      <color rgb="FF000000"/>
      <name val="標楷體"/>
      <family val="4"/>
      <charset val="136"/>
    </font>
    <font>
      <sz val="13"/>
      <color rgb="FF000000"/>
      <name val="Times New Roman"/>
      <family val="1"/>
    </font>
    <font>
      <sz val="13"/>
      <color rgb="FF000000"/>
      <name val="標楷體"/>
      <family val="4"/>
      <charset val="136"/>
    </font>
    <font>
      <b/>
      <sz val="13"/>
      <color rgb="FF000000"/>
      <name val="Times New Roman"/>
      <family val="1"/>
    </font>
    <font>
      <sz val="15"/>
      <color rgb="FF000000"/>
      <name val="PMingLiu"/>
      <family val="1"/>
      <charset val="136"/>
    </font>
    <font>
      <b/>
      <sz val="16"/>
      <color rgb="FF000000"/>
      <name val="Times New Roman"/>
      <family val="1"/>
    </font>
    <font>
      <b/>
      <sz val="20"/>
      <color rgb="FF000000"/>
      <name val="標楷體"/>
      <family val="4"/>
      <charset val="136"/>
    </font>
    <font>
      <b/>
      <sz val="13"/>
      <color indexed="32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6"/>
      <color rgb="FF00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99"/>
      </patternFill>
    </fill>
  </fills>
  <borders count="4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 textRotation="255"/>
    </xf>
    <xf numFmtId="0" fontId="7" fillId="2" borderId="3" xfId="0" applyFont="1" applyFill="1" applyBorder="1" applyAlignment="1"/>
    <xf numFmtId="0" fontId="8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vertical="center" textRotation="255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/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shrinkToFit="1"/>
    </xf>
    <xf numFmtId="0" fontId="13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7" fillId="0" borderId="0" xfId="0" applyFont="1" applyAlignment="1"/>
    <xf numFmtId="0" fontId="17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9" fillId="0" borderId="0" xfId="0" applyFont="1" applyAlignment="1"/>
    <xf numFmtId="0" fontId="18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readingOrder="1"/>
    </xf>
    <xf numFmtId="178" fontId="17" fillId="0" borderId="12" xfId="0" applyNumberFormat="1" applyFont="1" applyBorder="1" applyAlignment="1">
      <alignment horizontal="center" vertical="center"/>
    </xf>
    <xf numFmtId="0" fontId="23" fillId="0" borderId="0" xfId="0" applyFont="1" applyAlignment="1"/>
    <xf numFmtId="0" fontId="17" fillId="3" borderId="20" xfId="0" applyFont="1" applyFill="1" applyBorder="1" applyAlignment="1">
      <alignment horizontal="center" vertical="center"/>
    </xf>
    <xf numFmtId="0" fontId="18" fillId="0" borderId="0" xfId="0" applyFont="1" applyAlignment="1"/>
    <xf numFmtId="176" fontId="13" fillId="0" borderId="16" xfId="0" applyNumberFormat="1" applyFont="1" applyBorder="1" applyAlignment="1">
      <alignment horizontal="center"/>
    </xf>
    <xf numFmtId="176" fontId="13" fillId="0" borderId="2" xfId="0" applyNumberFormat="1" applyFont="1" applyBorder="1" applyAlignment="1">
      <alignment horizontal="center" shrinkToFit="1"/>
    </xf>
    <xf numFmtId="176" fontId="13" fillId="0" borderId="2" xfId="0" applyNumberFormat="1" applyFont="1" applyBorder="1" applyAlignment="1">
      <alignment horizontal="center"/>
    </xf>
    <xf numFmtId="0" fontId="17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top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right"/>
    </xf>
    <xf numFmtId="0" fontId="32" fillId="0" borderId="3" xfId="0" applyFont="1" applyBorder="1" applyAlignment="1"/>
    <xf numFmtId="0" fontId="32" fillId="0" borderId="0" xfId="0" applyFont="1" applyAlignme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24" fillId="0" borderId="31" xfId="0" applyFont="1" applyBorder="1" applyAlignment="1">
      <alignment horizontal="right" vertical="center"/>
    </xf>
    <xf numFmtId="0" fontId="13" fillId="0" borderId="5" xfId="0" applyFont="1" applyBorder="1" applyAlignment="1">
      <alignment horizontal="center"/>
    </xf>
    <xf numFmtId="0" fontId="13" fillId="0" borderId="34" xfId="0" applyFont="1" applyBorder="1" applyAlignment="1"/>
    <xf numFmtId="0" fontId="21" fillId="0" borderId="0" xfId="0" applyFont="1" applyAlignment="1"/>
    <xf numFmtId="0" fontId="37" fillId="0" borderId="0" xfId="0" applyFont="1" applyAlignment="1"/>
    <xf numFmtId="0" fontId="0" fillId="0" borderId="0" xfId="0" applyFont="1" applyAlignment="1"/>
    <xf numFmtId="0" fontId="36" fillId="0" borderId="19" xfId="0" applyFont="1" applyBorder="1" applyAlignment="1">
      <alignment wrapText="1"/>
    </xf>
    <xf numFmtId="0" fontId="21" fillId="0" borderId="8" xfId="0" applyFont="1" applyBorder="1" applyAlignment="1">
      <alignment horizontal="left" vertical="top" wrapText="1"/>
    </xf>
    <xf numFmtId="0" fontId="0" fillId="0" borderId="0" xfId="0" applyFont="1" applyAlignment="1"/>
    <xf numFmtId="0" fontId="13" fillId="0" borderId="8" xfId="0" applyFont="1" applyBorder="1" applyAlignment="1">
      <alignment horizontal="center" vertical="center" wrapText="1" readingOrder="1"/>
    </xf>
    <xf numFmtId="0" fontId="18" fillId="0" borderId="16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16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 readingOrder="1"/>
    </xf>
    <xf numFmtId="0" fontId="13" fillId="0" borderId="8" xfId="0" applyFont="1" applyBorder="1" applyAlignment="1">
      <alignment horizontal="center" vertical="center" readingOrder="1"/>
    </xf>
    <xf numFmtId="176" fontId="13" fillId="5" borderId="21" xfId="0" applyNumberFormat="1" applyFont="1" applyFill="1" applyBorder="1" applyAlignment="1">
      <alignment horizontal="center"/>
    </xf>
    <xf numFmtId="176" fontId="17" fillId="5" borderId="21" xfId="0" applyNumberFormat="1" applyFont="1" applyFill="1" applyBorder="1" applyAlignment="1">
      <alignment horizontal="center"/>
    </xf>
    <xf numFmtId="0" fontId="0" fillId="0" borderId="0" xfId="0" applyFont="1" applyAlignment="1"/>
    <xf numFmtId="0" fontId="44" fillId="0" borderId="0" xfId="0" applyFont="1" applyAlignment="1">
      <alignment horizontal="justify" vertical="center"/>
    </xf>
    <xf numFmtId="0" fontId="0" fillId="0" borderId="0" xfId="0" applyFont="1" applyAlignment="1">
      <alignment horizontal="center"/>
    </xf>
    <xf numFmtId="0" fontId="44" fillId="0" borderId="3" xfId="0" applyFont="1" applyBorder="1" applyAlignment="1">
      <alignment vertical="center" wrapText="1"/>
    </xf>
    <xf numFmtId="0" fontId="44" fillId="0" borderId="35" xfId="0" applyFont="1" applyBorder="1" applyAlignment="1">
      <alignment vertical="center" wrapText="1"/>
    </xf>
    <xf numFmtId="0" fontId="42" fillId="0" borderId="36" xfId="0" applyFont="1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/>
    </xf>
    <xf numFmtId="0" fontId="50" fillId="0" borderId="0" xfId="0" applyFont="1" applyAlignment="1"/>
    <xf numFmtId="0" fontId="43" fillId="0" borderId="37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0" borderId="0" xfId="0" applyFont="1" applyAlignment="1">
      <alignment vertical="top" textRotation="255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19" fillId="0" borderId="8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5" xfId="0" applyFont="1" applyBorder="1"/>
    <xf numFmtId="0" fontId="13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17" fillId="0" borderId="14" xfId="0" applyFont="1" applyBorder="1" applyAlignment="1">
      <alignment horizontal="center"/>
    </xf>
    <xf numFmtId="0" fontId="5" fillId="0" borderId="15" xfId="0" applyFont="1" applyBorder="1"/>
    <xf numFmtId="0" fontId="13" fillId="0" borderId="0" xfId="0" applyFont="1" applyAlignment="1"/>
    <xf numFmtId="0" fontId="16" fillId="0" borderId="0" xfId="0" applyFont="1" applyAlignment="1"/>
    <xf numFmtId="0" fontId="18" fillId="0" borderId="10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14" xfId="0" applyFont="1" applyBorder="1"/>
    <xf numFmtId="0" fontId="13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0" fontId="13" fillId="3" borderId="1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176" fontId="13" fillId="0" borderId="8" xfId="0" applyNumberFormat="1" applyFont="1" applyBorder="1" applyAlignment="1">
      <alignment horizontal="center" vertical="center" wrapText="1"/>
    </xf>
    <xf numFmtId="176" fontId="13" fillId="0" borderId="10" xfId="0" applyNumberFormat="1" applyFont="1" applyBorder="1" applyAlignment="1">
      <alignment horizontal="center" vertical="center" wrapText="1"/>
    </xf>
    <xf numFmtId="176" fontId="13" fillId="0" borderId="16" xfId="0" applyNumberFormat="1" applyFont="1" applyBorder="1" applyAlignment="1">
      <alignment horizontal="left" vertical="center" wrapText="1"/>
    </xf>
    <xf numFmtId="177" fontId="20" fillId="0" borderId="8" xfId="0" applyNumberFormat="1" applyFont="1" applyBorder="1" applyAlignment="1">
      <alignment horizontal="right" vertical="center"/>
    </xf>
    <xf numFmtId="176" fontId="13" fillId="0" borderId="16" xfId="0" applyNumberFormat="1" applyFont="1" applyBorder="1" applyAlignment="1">
      <alignment horizontal="right" vertical="center" wrapText="1"/>
    </xf>
    <xf numFmtId="0" fontId="13" fillId="0" borderId="17" xfId="0" applyFont="1" applyBorder="1" applyAlignment="1"/>
    <xf numFmtId="0" fontId="18" fillId="0" borderId="1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5" fillId="0" borderId="19" xfId="0" applyFont="1" applyBorder="1"/>
    <xf numFmtId="0" fontId="19" fillId="0" borderId="8" xfId="0" applyFont="1" applyBorder="1" applyAlignment="1">
      <alignment horizontal="center"/>
    </xf>
    <xf numFmtId="0" fontId="22" fillId="0" borderId="8" xfId="0" applyFont="1" applyBorder="1" applyAlignment="1">
      <alignment horizontal="left" vertical="center" wrapText="1" readingOrder="1"/>
    </xf>
    <xf numFmtId="0" fontId="22" fillId="0" borderId="5" xfId="0" applyFont="1" applyBorder="1" applyAlignment="1">
      <alignment horizontal="left" vertical="center" wrapText="1" readingOrder="1"/>
    </xf>
    <xf numFmtId="0" fontId="16" fillId="0" borderId="1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0" fillId="0" borderId="10" xfId="0" applyFont="1" applyBorder="1" applyAlignment="1">
      <alignment horizontal="right" vertical="center"/>
    </xf>
    <xf numFmtId="0" fontId="20" fillId="0" borderId="11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176" fontId="19" fillId="5" borderId="16" xfId="0" applyNumberFormat="1" applyFont="1" applyFill="1" applyBorder="1" applyAlignment="1"/>
    <xf numFmtId="0" fontId="40" fillId="4" borderId="18" xfId="0" applyFont="1" applyFill="1" applyBorder="1"/>
    <xf numFmtId="49" fontId="22" fillId="5" borderId="16" xfId="0" applyNumberFormat="1" applyFont="1" applyFill="1" applyBorder="1" applyAlignment="1">
      <alignment horizontal="center" wrapText="1"/>
    </xf>
    <xf numFmtId="0" fontId="5" fillId="4" borderId="18" xfId="0" applyFont="1" applyFill="1" applyBorder="1"/>
    <xf numFmtId="176" fontId="13" fillId="5" borderId="16" xfId="0" applyNumberFormat="1" applyFont="1" applyFill="1" applyBorder="1" applyAlignment="1">
      <alignment horizontal="left"/>
    </xf>
    <xf numFmtId="49" fontId="13" fillId="5" borderId="16" xfId="0" applyNumberFormat="1" applyFont="1" applyFill="1" applyBorder="1" applyAlignment="1">
      <alignment horizontal="center"/>
    </xf>
    <xf numFmtId="176" fontId="13" fillId="5" borderId="16" xfId="0" applyNumberFormat="1" applyFont="1" applyFill="1" applyBorder="1" applyAlignment="1">
      <alignment horizontal="center"/>
    </xf>
    <xf numFmtId="0" fontId="5" fillId="4" borderId="22" xfId="0" applyFont="1" applyFill="1" applyBorder="1"/>
    <xf numFmtId="0" fontId="35" fillId="0" borderId="10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49" fontId="13" fillId="0" borderId="16" xfId="0" applyNumberFormat="1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176" fontId="13" fillId="5" borderId="10" xfId="0" applyNumberFormat="1" applyFont="1" applyFill="1" applyBorder="1" applyAlignment="1">
      <alignment horizontal="left" vertical="center" wrapText="1"/>
    </xf>
    <xf numFmtId="0" fontId="5" fillId="4" borderId="11" xfId="0" applyFont="1" applyFill="1" applyBorder="1"/>
    <xf numFmtId="0" fontId="5" fillId="4" borderId="23" xfId="0" applyFont="1" applyFill="1" applyBorder="1"/>
    <xf numFmtId="0" fontId="5" fillId="4" borderId="14" xfId="0" applyFont="1" applyFill="1" applyBorder="1"/>
    <xf numFmtId="0" fontId="5" fillId="4" borderId="1" xfId="0" applyFont="1" applyFill="1" applyBorder="1"/>
    <xf numFmtId="0" fontId="5" fillId="4" borderId="24" xfId="0" applyFont="1" applyFill="1" applyBorder="1"/>
    <xf numFmtId="0" fontId="38" fillId="0" borderId="13" xfId="0" applyFont="1" applyBorder="1" applyAlignment="1">
      <alignment horizontal="left" wrapText="1"/>
    </xf>
    <xf numFmtId="0" fontId="38" fillId="0" borderId="3" xfId="0" applyFont="1" applyBorder="1" applyAlignment="1">
      <alignment horizontal="left" wrapText="1"/>
    </xf>
    <xf numFmtId="0" fontId="35" fillId="0" borderId="32" xfId="0" applyFont="1" applyBorder="1" applyAlignment="1">
      <alignment horizontal="right" vertical="center"/>
    </xf>
    <xf numFmtId="0" fontId="35" fillId="0" borderId="33" xfId="0" applyFont="1" applyBorder="1" applyAlignment="1">
      <alignment horizontal="right" vertical="center"/>
    </xf>
    <xf numFmtId="0" fontId="19" fillId="0" borderId="13" xfId="0" applyFont="1" applyBorder="1" applyAlignment="1">
      <alignment horizontal="center"/>
    </xf>
    <xf numFmtId="0" fontId="5" fillId="0" borderId="3" xfId="0" applyFont="1" applyBorder="1"/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3" fillId="0" borderId="10" xfId="0" applyFont="1" applyBorder="1" applyAlignment="1">
      <alignment vertical="center" textRotation="255"/>
    </xf>
    <xf numFmtId="0" fontId="33" fillId="0" borderId="10" xfId="0" applyFont="1" applyBorder="1" applyAlignment="1">
      <alignment horizontal="left" vertical="center"/>
    </xf>
    <xf numFmtId="0" fontId="33" fillId="0" borderId="23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 wrapText="1" readingOrder="1"/>
    </xf>
    <xf numFmtId="0" fontId="19" fillId="0" borderId="5" xfId="0" applyFont="1" applyBorder="1" applyAlignment="1">
      <alignment horizontal="center" vertical="center" wrapText="1" readingOrder="1"/>
    </xf>
    <xf numFmtId="0" fontId="47" fillId="0" borderId="0" xfId="0" applyFont="1" applyAlignment="1">
      <alignment horizontal="left" vertical="center" wrapText="1"/>
    </xf>
    <xf numFmtId="0" fontId="42" fillId="0" borderId="36" xfId="0" applyFont="1" applyBorder="1" applyAlignment="1">
      <alignment horizontal="center" vertical="center" wrapText="1"/>
    </xf>
    <xf numFmtId="179" fontId="43" fillId="0" borderId="36" xfId="0" applyNumberFormat="1" applyFont="1" applyBorder="1" applyAlignment="1">
      <alignment horizontal="center" vertical="center"/>
    </xf>
    <xf numFmtId="179" fontId="43" fillId="0" borderId="39" xfId="0" applyNumberFormat="1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 wrapText="1"/>
    </xf>
    <xf numFmtId="0" fontId="46" fillId="0" borderId="31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1" xfId="0" applyFont="1" applyBorder="1" applyAlignment="1">
      <alignment horizontal="center" vertical="top" wrapText="1"/>
    </xf>
    <xf numFmtId="0" fontId="46" fillId="0" borderId="33" xfId="0" applyFont="1" applyBorder="1" applyAlignment="1">
      <alignment horizontal="center" vertical="top" wrapText="1"/>
    </xf>
    <xf numFmtId="0" fontId="44" fillId="0" borderId="36" xfId="0" applyFont="1" applyBorder="1" applyAlignment="1">
      <alignment horizontal="left" vertical="center"/>
    </xf>
    <xf numFmtId="0" fontId="44" fillId="0" borderId="36" xfId="0" applyFont="1" applyBorder="1" applyAlignment="1">
      <alignment horizontal="left" vertical="top" wrapText="1"/>
    </xf>
    <xf numFmtId="0" fontId="44" fillId="0" borderId="38" xfId="0" applyFont="1" applyBorder="1" applyAlignment="1">
      <alignment horizontal="left" vertical="center" wrapText="1"/>
    </xf>
    <xf numFmtId="0" fontId="44" fillId="0" borderId="42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top"/>
    </xf>
    <xf numFmtId="0" fontId="44" fillId="0" borderId="3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2FC9FF"/>
      <color rgb="FFFFCA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4" Type="http://schemas.openxmlformats.org/officeDocument/2006/relationships/worksheet" Target="worksheets/sheet4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F7" workbookViewId="0">
      <selection activeCell="G21" sqref="G21"/>
    </sheetView>
  </sheetViews>
  <sheetFormatPr defaultColWidth="11.25" defaultRowHeight="15" customHeight="1"/>
  <cols>
    <col min="1" max="2" width="4.375" customWidth="1"/>
    <col min="3" max="3" width="66.875" customWidth="1"/>
    <col min="4" max="4" width="4.625" customWidth="1"/>
    <col min="5" max="5" width="63.75" customWidth="1"/>
    <col min="6" max="6" width="30.625" customWidth="1"/>
    <col min="7" max="7" width="9.375" customWidth="1"/>
    <col min="8" max="8" width="24.375" customWidth="1"/>
    <col min="9" max="9" width="20.625" customWidth="1"/>
    <col min="10" max="10" width="20" customWidth="1"/>
    <col min="11" max="11" width="24.75" customWidth="1"/>
    <col min="12" max="12" width="31.5" customWidth="1"/>
    <col min="13" max="13" width="33.375" customWidth="1"/>
    <col min="14" max="14" width="12.625" customWidth="1"/>
    <col min="15" max="16" width="6.75" customWidth="1"/>
    <col min="17" max="17" width="8.75" customWidth="1"/>
    <col min="18" max="18" width="23.25" customWidth="1"/>
    <col min="19" max="26" width="8" customWidth="1"/>
  </cols>
  <sheetData>
    <row r="1" spans="1:26" ht="0.75" customHeight="1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" customHeight="1">
      <c r="A2" s="1"/>
      <c r="B2" s="125" t="s">
        <v>1</v>
      </c>
      <c r="C2" s="126"/>
      <c r="D2" s="1"/>
      <c r="E2" s="1"/>
      <c r="F2" s="1"/>
      <c r="G2" s="127" t="s">
        <v>2</v>
      </c>
      <c r="H2" s="128"/>
      <c r="I2" s="128"/>
      <c r="J2" s="128"/>
      <c r="K2" s="128"/>
      <c r="L2" s="1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0" customHeight="1">
      <c r="A3" s="1"/>
      <c r="B3" s="126"/>
      <c r="C3" s="126"/>
      <c r="D3" s="1"/>
      <c r="E3" s="1"/>
      <c r="F3" s="1"/>
      <c r="G3" s="3" t="s">
        <v>3</v>
      </c>
      <c r="H3" s="4" t="s">
        <v>4</v>
      </c>
      <c r="I3" s="5" t="s">
        <v>5</v>
      </c>
      <c r="J3" s="5" t="s">
        <v>6</v>
      </c>
      <c r="K3" s="5" t="s">
        <v>7</v>
      </c>
      <c r="L3" s="4" t="s">
        <v>8</v>
      </c>
      <c r="M3" s="4" t="s">
        <v>9</v>
      </c>
      <c r="N3" s="1"/>
      <c r="O3" s="1"/>
      <c r="P3" s="1"/>
      <c r="Q3" s="1"/>
      <c r="R3" s="6"/>
      <c r="S3" s="1"/>
      <c r="T3" s="1"/>
      <c r="U3" s="1"/>
      <c r="V3" s="1"/>
      <c r="W3" s="1"/>
      <c r="X3" s="1"/>
      <c r="Y3" s="1"/>
      <c r="Z3" s="1"/>
    </row>
    <row r="4" spans="1:26" ht="60" customHeight="1">
      <c r="A4" s="129"/>
      <c r="B4" s="8" t="s">
        <v>10</v>
      </c>
      <c r="C4" s="1"/>
      <c r="D4" s="1"/>
      <c r="E4" s="9" t="s">
        <v>11</v>
      </c>
      <c r="F4" s="9"/>
      <c r="G4" s="3">
        <v>113</v>
      </c>
      <c r="H4" s="10" t="s">
        <v>289</v>
      </c>
      <c r="I4" s="11" t="s">
        <v>13</v>
      </c>
      <c r="J4" s="11" t="s">
        <v>14</v>
      </c>
      <c r="K4" s="11" t="s">
        <v>15</v>
      </c>
      <c r="L4" s="12" t="s">
        <v>16</v>
      </c>
      <c r="M4" s="12"/>
      <c r="N4" s="1"/>
      <c r="O4" s="1"/>
      <c r="P4" s="1"/>
      <c r="Q4" s="1"/>
      <c r="R4" s="6"/>
      <c r="S4" s="1"/>
      <c r="T4" s="1"/>
      <c r="U4" s="1"/>
      <c r="V4" s="1"/>
      <c r="W4" s="1"/>
      <c r="X4" s="1"/>
      <c r="Y4" s="1"/>
      <c r="Z4" s="1"/>
    </row>
    <row r="5" spans="1:26" ht="28.5" customHeight="1">
      <c r="A5" s="126"/>
      <c r="B5" s="8" t="s">
        <v>17</v>
      </c>
      <c r="C5" s="1"/>
      <c r="D5" s="1"/>
      <c r="E5" s="1">
        <v>111</v>
      </c>
      <c r="F5" s="1"/>
      <c r="G5" s="3">
        <v>114</v>
      </c>
      <c r="H5" s="10" t="s">
        <v>12</v>
      </c>
      <c r="I5" s="11" t="s">
        <v>13</v>
      </c>
      <c r="J5" s="11" t="s">
        <v>14</v>
      </c>
      <c r="K5" s="11" t="s">
        <v>18</v>
      </c>
      <c r="L5" s="13" t="s">
        <v>19</v>
      </c>
      <c r="M5" s="1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0" customHeight="1">
      <c r="A6" s="126"/>
      <c r="B6" s="1"/>
      <c r="C6" s="1"/>
      <c r="D6" s="1"/>
      <c r="E6" s="1"/>
      <c r="F6" s="1"/>
      <c r="G6" s="3">
        <v>121</v>
      </c>
      <c r="H6" s="10" t="s">
        <v>12</v>
      </c>
      <c r="I6" s="11" t="s">
        <v>13</v>
      </c>
      <c r="J6" s="11" t="s">
        <v>20</v>
      </c>
      <c r="K6" s="11" t="s">
        <v>21</v>
      </c>
      <c r="L6" s="12" t="s">
        <v>22</v>
      </c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" customHeight="1">
      <c r="A7" s="126"/>
      <c r="B7" s="130" t="s">
        <v>23</v>
      </c>
      <c r="C7" s="131"/>
      <c r="D7" s="1"/>
      <c r="E7" s="1"/>
      <c r="F7" s="1"/>
      <c r="G7" s="3">
        <v>122</v>
      </c>
      <c r="H7" s="10" t="s">
        <v>12</v>
      </c>
      <c r="I7" s="11" t="s">
        <v>13</v>
      </c>
      <c r="J7" s="11" t="s">
        <v>20</v>
      </c>
      <c r="K7" s="11" t="s">
        <v>24</v>
      </c>
      <c r="L7" s="12" t="s">
        <v>25</v>
      </c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0" customHeight="1">
      <c r="A8" s="126"/>
      <c r="B8" s="126"/>
      <c r="C8" s="128"/>
      <c r="D8" s="1"/>
      <c r="E8" s="1"/>
      <c r="F8" s="1"/>
      <c r="G8" s="3">
        <v>124</v>
      </c>
      <c r="H8" s="10" t="s">
        <v>12</v>
      </c>
      <c r="I8" s="11" t="s">
        <v>13</v>
      </c>
      <c r="J8" s="11" t="s">
        <v>20</v>
      </c>
      <c r="K8" s="11" t="s">
        <v>26</v>
      </c>
      <c r="L8" s="12" t="s">
        <v>27</v>
      </c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126"/>
      <c r="B9" s="1"/>
      <c r="C9" s="14"/>
      <c r="D9" s="1"/>
      <c r="E9" s="1"/>
      <c r="F9" s="1"/>
      <c r="G9" s="3">
        <v>131</v>
      </c>
      <c r="H9" s="10" t="s">
        <v>12</v>
      </c>
      <c r="I9" s="11" t="s">
        <v>13</v>
      </c>
      <c r="J9" s="15" t="s">
        <v>28</v>
      </c>
      <c r="K9" s="15" t="s">
        <v>29</v>
      </c>
      <c r="L9" s="12" t="s">
        <v>30</v>
      </c>
      <c r="M9" s="1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126"/>
      <c r="B10" s="16"/>
      <c r="C10" s="14"/>
      <c r="D10" s="1"/>
      <c r="E10" s="1"/>
      <c r="F10" s="1"/>
      <c r="G10" s="3">
        <v>132</v>
      </c>
      <c r="H10" s="10" t="s">
        <v>12</v>
      </c>
      <c r="I10" s="11" t="s">
        <v>13</v>
      </c>
      <c r="J10" s="15" t="s">
        <v>28</v>
      </c>
      <c r="K10" s="15" t="s">
        <v>31</v>
      </c>
      <c r="L10" s="13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126"/>
      <c r="B11" s="17"/>
      <c r="C11" s="14"/>
      <c r="D11" s="1"/>
      <c r="E11" s="1"/>
      <c r="F11" s="1"/>
      <c r="G11" s="3">
        <v>151</v>
      </c>
      <c r="H11" s="10" t="s">
        <v>12</v>
      </c>
      <c r="I11" s="11" t="s">
        <v>13</v>
      </c>
      <c r="J11" s="15" t="s">
        <v>32</v>
      </c>
      <c r="K11" s="15" t="s">
        <v>33</v>
      </c>
      <c r="L11" s="13" t="s">
        <v>33</v>
      </c>
      <c r="M11" s="1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126"/>
      <c r="B12" s="17"/>
      <c r="C12" s="13"/>
      <c r="D12" s="1"/>
      <c r="E12" s="1"/>
      <c r="F12" s="1"/>
      <c r="G12" s="3">
        <v>152</v>
      </c>
      <c r="H12" s="10" t="s">
        <v>12</v>
      </c>
      <c r="I12" s="11" t="s">
        <v>13</v>
      </c>
      <c r="J12" s="15" t="s">
        <v>32</v>
      </c>
      <c r="K12" s="15" t="s">
        <v>34</v>
      </c>
      <c r="L12" s="13" t="s">
        <v>34</v>
      </c>
      <c r="M12" s="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2" customHeight="1">
      <c r="A13" s="126"/>
      <c r="B13" s="17"/>
      <c r="C13" s="13"/>
      <c r="D13" s="1"/>
      <c r="E13" s="1"/>
      <c r="F13" s="1"/>
      <c r="G13" s="3">
        <v>161</v>
      </c>
      <c r="H13" s="10" t="s">
        <v>12</v>
      </c>
      <c r="I13" s="11" t="s">
        <v>13</v>
      </c>
      <c r="J13" s="15" t="s">
        <v>35</v>
      </c>
      <c r="K13" s="15" t="s">
        <v>36</v>
      </c>
      <c r="L13" s="12" t="s">
        <v>37</v>
      </c>
      <c r="M13" s="1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126"/>
      <c r="B14" s="17"/>
      <c r="C14" s="13"/>
      <c r="D14" s="1"/>
      <c r="E14" s="1"/>
      <c r="F14" s="1"/>
      <c r="G14" s="3">
        <v>162</v>
      </c>
      <c r="H14" s="10" t="s">
        <v>12</v>
      </c>
      <c r="I14" s="11" t="s">
        <v>13</v>
      </c>
      <c r="J14" s="15" t="s">
        <v>35</v>
      </c>
      <c r="K14" s="15" t="s">
        <v>38</v>
      </c>
      <c r="L14" s="12" t="s">
        <v>39</v>
      </c>
      <c r="M14" s="1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126"/>
      <c r="B15" s="17"/>
      <c r="C15" s="13"/>
      <c r="D15" s="1"/>
      <c r="E15" s="1"/>
      <c r="F15" s="1"/>
      <c r="G15" s="3">
        <v>163</v>
      </c>
      <c r="H15" s="10" t="s">
        <v>12</v>
      </c>
      <c r="I15" s="11" t="s">
        <v>13</v>
      </c>
      <c r="J15" s="15" t="s">
        <v>35</v>
      </c>
      <c r="K15" s="10" t="s">
        <v>40</v>
      </c>
      <c r="L15" s="13" t="s">
        <v>41</v>
      </c>
      <c r="M15" s="1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1.5" customHeight="1">
      <c r="A16" s="126"/>
      <c r="B16" s="17"/>
      <c r="C16" s="13"/>
      <c r="D16" s="1"/>
      <c r="E16" s="1"/>
      <c r="F16" s="1"/>
      <c r="G16" s="3">
        <v>181</v>
      </c>
      <c r="H16" s="10" t="s">
        <v>12</v>
      </c>
      <c r="I16" s="11" t="s">
        <v>13</v>
      </c>
      <c r="J16" s="10" t="s">
        <v>42</v>
      </c>
      <c r="K16" s="10" t="s">
        <v>43</v>
      </c>
      <c r="L16" s="12" t="s">
        <v>44</v>
      </c>
      <c r="M16" s="1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.5" customHeight="1">
      <c r="A17" s="126"/>
      <c r="B17" s="17"/>
      <c r="C17" s="13"/>
      <c r="D17" s="1"/>
      <c r="E17" s="1"/>
      <c r="F17" s="1"/>
      <c r="G17" s="3">
        <v>183</v>
      </c>
      <c r="H17" s="10" t="s">
        <v>12</v>
      </c>
      <c r="I17" s="11" t="s">
        <v>13</v>
      </c>
      <c r="J17" s="10" t="s">
        <v>42</v>
      </c>
      <c r="K17" s="10" t="s">
        <v>45</v>
      </c>
      <c r="L17" s="12" t="s">
        <v>46</v>
      </c>
      <c r="M17" s="1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" customHeight="1">
      <c r="A18" s="126"/>
      <c r="B18" s="17"/>
      <c r="C18" s="13"/>
      <c r="D18" s="1"/>
      <c r="E18" s="1"/>
      <c r="F18" s="1"/>
      <c r="G18" s="18" t="s">
        <v>47</v>
      </c>
      <c r="H18" s="10" t="s">
        <v>12</v>
      </c>
      <c r="I18" s="11" t="s">
        <v>13</v>
      </c>
      <c r="J18" s="10" t="s">
        <v>42</v>
      </c>
      <c r="K18" s="10" t="s">
        <v>48</v>
      </c>
      <c r="L18" s="12" t="s">
        <v>49</v>
      </c>
      <c r="M18" s="1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126"/>
      <c r="B19" s="17"/>
      <c r="C19" s="13"/>
      <c r="D19" s="1"/>
      <c r="E19" s="1"/>
      <c r="F19" s="1"/>
      <c r="G19" s="19">
        <v>191</v>
      </c>
      <c r="H19" s="20" t="s">
        <v>12</v>
      </c>
      <c r="I19" s="21" t="s">
        <v>13</v>
      </c>
      <c r="J19" s="22" t="s">
        <v>50</v>
      </c>
      <c r="K19" s="20" t="s">
        <v>51</v>
      </c>
      <c r="L19" s="23" t="s">
        <v>52</v>
      </c>
      <c r="M19" s="2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126"/>
      <c r="B20" s="17"/>
      <c r="C20" s="13"/>
      <c r="D20" s="1"/>
      <c r="E20" s="1"/>
      <c r="F20" s="1"/>
      <c r="G20" s="25">
        <v>212</v>
      </c>
      <c r="H20" s="26" t="s">
        <v>12</v>
      </c>
      <c r="I20" s="27" t="s">
        <v>53</v>
      </c>
      <c r="J20" s="28" t="s">
        <v>54</v>
      </c>
      <c r="K20" s="28" t="s">
        <v>55</v>
      </c>
      <c r="L20" s="29" t="s">
        <v>56</v>
      </c>
      <c r="M20" s="3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126"/>
      <c r="B21" s="17"/>
      <c r="C21" s="13"/>
      <c r="D21" s="1"/>
      <c r="E21" s="1"/>
      <c r="F21" s="1"/>
      <c r="G21" s="3">
        <v>214</v>
      </c>
      <c r="H21" s="10" t="s">
        <v>12</v>
      </c>
      <c r="I21" s="11" t="s">
        <v>53</v>
      </c>
      <c r="J21" s="15" t="s">
        <v>54</v>
      </c>
      <c r="K21" s="15" t="s">
        <v>57</v>
      </c>
      <c r="L21" s="13" t="s">
        <v>58</v>
      </c>
      <c r="M21" s="1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126"/>
      <c r="B22" s="17"/>
      <c r="C22" s="13"/>
      <c r="D22" s="1"/>
      <c r="E22" s="1"/>
      <c r="F22" s="1"/>
      <c r="G22" s="3">
        <v>217</v>
      </c>
      <c r="H22" s="10" t="s">
        <v>12</v>
      </c>
      <c r="I22" s="11" t="s">
        <v>53</v>
      </c>
      <c r="J22" s="15" t="s">
        <v>54</v>
      </c>
      <c r="K22" s="15" t="s">
        <v>59</v>
      </c>
      <c r="L22" s="13" t="s">
        <v>60</v>
      </c>
      <c r="M22" s="1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126"/>
      <c r="B23" s="17"/>
      <c r="C23" s="13"/>
      <c r="D23" s="1"/>
      <c r="E23" s="1"/>
      <c r="F23" s="1"/>
      <c r="G23" s="3">
        <v>221</v>
      </c>
      <c r="H23" s="10" t="s">
        <v>12</v>
      </c>
      <c r="I23" s="11" t="s">
        <v>53</v>
      </c>
      <c r="J23" s="10" t="s">
        <v>61</v>
      </c>
      <c r="K23" s="10" t="s">
        <v>62</v>
      </c>
      <c r="L23" s="12" t="s">
        <v>63</v>
      </c>
      <c r="M23" s="1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126"/>
      <c r="B24" s="17"/>
      <c r="C24" s="13"/>
      <c r="D24" s="1"/>
      <c r="E24" s="1"/>
      <c r="F24" s="1"/>
      <c r="G24" s="3">
        <v>222</v>
      </c>
      <c r="H24" s="10" t="s">
        <v>12</v>
      </c>
      <c r="I24" s="11" t="s">
        <v>53</v>
      </c>
      <c r="J24" s="10" t="s">
        <v>61</v>
      </c>
      <c r="K24" s="15" t="s">
        <v>64</v>
      </c>
      <c r="L24" s="13" t="s">
        <v>64</v>
      </c>
      <c r="M24" s="1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26"/>
      <c r="B25" s="17"/>
      <c r="C25" s="13"/>
      <c r="D25" s="1"/>
      <c r="E25" s="1"/>
      <c r="F25" s="1"/>
      <c r="G25" s="3">
        <v>224</v>
      </c>
      <c r="H25" s="10" t="s">
        <v>12</v>
      </c>
      <c r="I25" s="11" t="s">
        <v>53</v>
      </c>
      <c r="J25" s="10" t="s">
        <v>61</v>
      </c>
      <c r="K25" s="15" t="s">
        <v>65</v>
      </c>
      <c r="L25" s="12" t="s">
        <v>66</v>
      </c>
      <c r="M25" s="1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126"/>
      <c r="B26" s="17"/>
      <c r="C26" s="13"/>
      <c r="D26" s="1"/>
      <c r="E26" s="13"/>
      <c r="F26" s="1"/>
      <c r="G26" s="3">
        <v>231</v>
      </c>
      <c r="H26" s="10" t="s">
        <v>12</v>
      </c>
      <c r="I26" s="11" t="s">
        <v>53</v>
      </c>
      <c r="J26" s="15" t="s">
        <v>67</v>
      </c>
      <c r="K26" s="15" t="s">
        <v>68</v>
      </c>
      <c r="L26" s="13" t="s">
        <v>69</v>
      </c>
      <c r="M26" s="1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>
      <c r="A27" s="126"/>
      <c r="B27" s="17"/>
      <c r="C27" s="31"/>
      <c r="D27" s="1"/>
      <c r="E27" s="1"/>
      <c r="F27" s="1"/>
      <c r="G27" s="3">
        <v>235</v>
      </c>
      <c r="H27" s="10" t="s">
        <v>12</v>
      </c>
      <c r="I27" s="11" t="s">
        <v>53</v>
      </c>
      <c r="J27" s="15" t="s">
        <v>67</v>
      </c>
      <c r="K27" s="32" t="s">
        <v>70</v>
      </c>
      <c r="L27" s="13"/>
      <c r="M27" s="1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 customHeight="1">
      <c r="A28" s="126"/>
      <c r="B28" s="17"/>
      <c r="C28" s="13"/>
      <c r="D28" s="1"/>
      <c r="E28" s="1"/>
      <c r="F28" s="1"/>
      <c r="G28" s="3">
        <v>236</v>
      </c>
      <c r="H28" s="10" t="s">
        <v>12</v>
      </c>
      <c r="I28" s="11" t="s">
        <v>53</v>
      </c>
      <c r="J28" s="15" t="s">
        <v>67</v>
      </c>
      <c r="K28" s="32" t="s">
        <v>71</v>
      </c>
      <c r="L28" s="13" t="s">
        <v>72</v>
      </c>
      <c r="M28" s="12" t="s">
        <v>73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5" customHeight="1">
      <c r="A29" s="126"/>
      <c r="B29" s="17"/>
      <c r="C29" s="13"/>
      <c r="D29" s="1"/>
      <c r="E29" s="1"/>
      <c r="F29" s="1"/>
      <c r="G29" s="3">
        <v>241</v>
      </c>
      <c r="H29" s="10" t="s">
        <v>12</v>
      </c>
      <c r="I29" s="11" t="s">
        <v>53</v>
      </c>
      <c r="J29" s="15" t="s">
        <v>74</v>
      </c>
      <c r="K29" s="15" t="s">
        <v>75</v>
      </c>
      <c r="L29" s="13" t="s">
        <v>76</v>
      </c>
      <c r="M29" s="12" t="s">
        <v>77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26"/>
      <c r="B30" s="17"/>
      <c r="C30" s="13"/>
      <c r="D30" s="1"/>
      <c r="E30" s="1"/>
      <c r="F30" s="1"/>
      <c r="G30" s="3">
        <v>246</v>
      </c>
      <c r="H30" s="10" t="s">
        <v>12</v>
      </c>
      <c r="I30" s="11" t="s">
        <v>53</v>
      </c>
      <c r="J30" s="15" t="s">
        <v>74</v>
      </c>
      <c r="K30" s="15" t="s">
        <v>78</v>
      </c>
      <c r="L30" s="13" t="s">
        <v>79</v>
      </c>
      <c r="M30" s="1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26"/>
      <c r="B31" s="17"/>
      <c r="C31" s="13"/>
      <c r="D31" s="1"/>
      <c r="E31" s="1"/>
      <c r="F31" s="1"/>
      <c r="G31" s="3">
        <v>251</v>
      </c>
      <c r="H31" s="10" t="s">
        <v>12</v>
      </c>
      <c r="I31" s="11" t="s">
        <v>53</v>
      </c>
      <c r="J31" s="15" t="s">
        <v>80</v>
      </c>
      <c r="K31" s="15" t="s">
        <v>81</v>
      </c>
      <c r="L31" s="12" t="s">
        <v>82</v>
      </c>
      <c r="M31" s="12" t="s">
        <v>83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26"/>
      <c r="B32" s="17"/>
      <c r="C32" s="13"/>
      <c r="D32" s="1"/>
      <c r="E32" s="1"/>
      <c r="F32" s="1"/>
      <c r="G32" s="3">
        <v>252</v>
      </c>
      <c r="H32" s="10" t="s">
        <v>12</v>
      </c>
      <c r="I32" s="11" t="s">
        <v>53</v>
      </c>
      <c r="J32" s="15" t="s">
        <v>80</v>
      </c>
      <c r="K32" s="15" t="s">
        <v>84</v>
      </c>
      <c r="L32" s="33" t="s">
        <v>85</v>
      </c>
      <c r="M32" s="12" t="s">
        <v>86</v>
      </c>
      <c r="N32" s="1" t="s">
        <v>87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4.25" customHeight="1">
      <c r="A33" s="126"/>
      <c r="B33" s="17"/>
      <c r="C33" s="13"/>
      <c r="D33" s="1"/>
      <c r="E33" s="1"/>
      <c r="F33" s="1"/>
      <c r="G33" s="3">
        <v>254</v>
      </c>
      <c r="H33" s="10" t="s">
        <v>12</v>
      </c>
      <c r="I33" s="11" t="s">
        <v>53</v>
      </c>
      <c r="J33" s="15" t="s">
        <v>80</v>
      </c>
      <c r="K33" s="15" t="s">
        <v>88</v>
      </c>
      <c r="L33" s="33" t="s">
        <v>89</v>
      </c>
      <c r="M33" s="12" t="s">
        <v>90</v>
      </c>
      <c r="N33" s="1" t="s">
        <v>91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6.5" customHeight="1">
      <c r="A34" s="126"/>
      <c r="B34" s="17"/>
      <c r="C34" s="13"/>
      <c r="D34" s="1"/>
      <c r="E34" s="1"/>
      <c r="F34" s="1"/>
      <c r="G34" s="3">
        <v>255</v>
      </c>
      <c r="H34" s="10" t="s">
        <v>12</v>
      </c>
      <c r="I34" s="11" t="s">
        <v>53</v>
      </c>
      <c r="J34" s="15" t="s">
        <v>80</v>
      </c>
      <c r="K34" s="15" t="s">
        <v>92</v>
      </c>
      <c r="L34" s="33" t="s">
        <v>93</v>
      </c>
      <c r="M34" s="12" t="s">
        <v>94</v>
      </c>
      <c r="N34" s="1" t="s">
        <v>95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8" customHeight="1">
      <c r="A35" s="126"/>
      <c r="B35" s="17"/>
      <c r="C35" s="13"/>
      <c r="D35" s="1"/>
      <c r="E35" s="1"/>
      <c r="F35" s="1"/>
      <c r="G35" s="3">
        <v>256</v>
      </c>
      <c r="H35" s="10" t="s">
        <v>12</v>
      </c>
      <c r="I35" s="11" t="s">
        <v>53</v>
      </c>
      <c r="J35" s="15" t="s">
        <v>80</v>
      </c>
      <c r="K35" s="15" t="s">
        <v>96</v>
      </c>
      <c r="L35" s="33" t="s">
        <v>97</v>
      </c>
      <c r="M35" s="12" t="s">
        <v>98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5.5" customHeight="1">
      <c r="A36" s="126"/>
      <c r="B36" s="1"/>
      <c r="C36" s="13"/>
      <c r="D36" s="1"/>
      <c r="E36" s="1"/>
      <c r="F36" s="1"/>
      <c r="G36" s="3">
        <v>257</v>
      </c>
      <c r="H36" s="10" t="s">
        <v>12</v>
      </c>
      <c r="I36" s="11" t="s">
        <v>53</v>
      </c>
      <c r="J36" s="15" t="s">
        <v>80</v>
      </c>
      <c r="K36" s="32" t="s">
        <v>99</v>
      </c>
      <c r="L36" s="33" t="s">
        <v>100</v>
      </c>
      <c r="M36" s="12" t="s">
        <v>101</v>
      </c>
      <c r="N36" s="1" t="s">
        <v>102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.5" customHeight="1">
      <c r="A37" s="126"/>
      <c r="B37" s="1"/>
      <c r="C37" s="13"/>
      <c r="D37" s="1"/>
      <c r="E37" s="1"/>
      <c r="F37" s="1"/>
      <c r="G37" s="3">
        <v>258</v>
      </c>
      <c r="H37" s="10" t="s">
        <v>12</v>
      </c>
      <c r="I37" s="11" t="s">
        <v>53</v>
      </c>
      <c r="J37" s="15" t="s">
        <v>80</v>
      </c>
      <c r="K37" s="15" t="s">
        <v>103</v>
      </c>
      <c r="L37" s="33"/>
      <c r="M37" s="1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3" customHeight="1">
      <c r="A38" s="126"/>
      <c r="B38" s="1"/>
      <c r="C38" s="13"/>
      <c r="D38" s="1"/>
      <c r="E38" s="1"/>
      <c r="F38" s="1"/>
      <c r="G38" s="3">
        <v>261</v>
      </c>
      <c r="H38" s="10" t="s">
        <v>12</v>
      </c>
      <c r="I38" s="11" t="s">
        <v>53</v>
      </c>
      <c r="J38" s="15" t="s">
        <v>104</v>
      </c>
      <c r="K38" s="15" t="s">
        <v>105</v>
      </c>
      <c r="L38" s="33" t="s">
        <v>106</v>
      </c>
      <c r="M38" s="1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9" customHeight="1">
      <c r="A39" s="126"/>
      <c r="B39" s="1"/>
      <c r="C39" s="13"/>
      <c r="D39" s="1"/>
      <c r="E39" s="1"/>
      <c r="F39" s="1"/>
      <c r="G39" s="3">
        <v>264</v>
      </c>
      <c r="H39" s="10" t="s">
        <v>12</v>
      </c>
      <c r="I39" s="11" t="s">
        <v>53</v>
      </c>
      <c r="J39" s="15" t="s">
        <v>104</v>
      </c>
      <c r="K39" s="15" t="s">
        <v>107</v>
      </c>
      <c r="L39" s="33" t="s">
        <v>108</v>
      </c>
      <c r="M39" s="1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5" customHeight="1">
      <c r="A40" s="126"/>
      <c r="B40" s="1"/>
      <c r="C40" s="13"/>
      <c r="D40" s="1"/>
      <c r="E40" s="1"/>
      <c r="F40" s="1"/>
      <c r="G40" s="3" t="s">
        <v>109</v>
      </c>
      <c r="H40" s="10" t="s">
        <v>12</v>
      </c>
      <c r="I40" s="11" t="s">
        <v>53</v>
      </c>
      <c r="J40" s="15" t="s">
        <v>104</v>
      </c>
      <c r="K40" s="10" t="s">
        <v>110</v>
      </c>
      <c r="L40" s="33" t="s">
        <v>111</v>
      </c>
      <c r="M40" s="12" t="s">
        <v>112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.5" customHeight="1">
      <c r="A41" s="126"/>
      <c r="B41" s="1"/>
      <c r="C41" s="13"/>
      <c r="D41" s="1"/>
      <c r="E41" s="1"/>
      <c r="F41" s="1"/>
      <c r="G41" s="3">
        <v>276</v>
      </c>
      <c r="H41" s="10" t="s">
        <v>12</v>
      </c>
      <c r="I41" s="11" t="s">
        <v>53</v>
      </c>
      <c r="J41" s="15" t="s">
        <v>113</v>
      </c>
      <c r="K41" s="10" t="s">
        <v>114</v>
      </c>
      <c r="L41" s="33" t="s">
        <v>115</v>
      </c>
      <c r="M41" s="1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>
      <c r="A42" s="126"/>
      <c r="B42" s="1"/>
      <c r="C42" s="13"/>
      <c r="D42" s="1"/>
      <c r="E42" s="1"/>
      <c r="F42" s="1"/>
      <c r="G42" s="3">
        <v>277</v>
      </c>
      <c r="H42" s="10" t="s">
        <v>12</v>
      </c>
      <c r="I42" s="11" t="s">
        <v>53</v>
      </c>
      <c r="J42" s="15" t="s">
        <v>113</v>
      </c>
      <c r="K42" s="10" t="s">
        <v>116</v>
      </c>
      <c r="L42" s="33" t="s">
        <v>117</v>
      </c>
      <c r="M42" s="1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.75" customHeight="1">
      <c r="A43" s="126"/>
      <c r="B43" s="1"/>
      <c r="C43" s="13"/>
      <c r="D43" s="1"/>
      <c r="E43" s="1"/>
      <c r="F43" s="1"/>
      <c r="G43" s="3">
        <v>279</v>
      </c>
      <c r="H43" s="10" t="s">
        <v>12</v>
      </c>
      <c r="I43" s="11" t="s">
        <v>53</v>
      </c>
      <c r="J43" s="15" t="s">
        <v>113</v>
      </c>
      <c r="K43" s="15" t="s">
        <v>118</v>
      </c>
      <c r="L43" s="33" t="s">
        <v>119</v>
      </c>
      <c r="M43" s="12" t="s">
        <v>120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.5" customHeight="1">
      <c r="A44" s="126"/>
      <c r="B44" s="1"/>
      <c r="C44" s="13"/>
      <c r="D44" s="1"/>
      <c r="E44" s="1"/>
      <c r="F44" s="1"/>
      <c r="G44" s="3" t="s">
        <v>121</v>
      </c>
      <c r="H44" s="10" t="s">
        <v>12</v>
      </c>
      <c r="I44" s="11" t="s">
        <v>53</v>
      </c>
      <c r="J44" s="15" t="s">
        <v>113</v>
      </c>
      <c r="K44" s="15" t="s">
        <v>122</v>
      </c>
      <c r="L44" s="33" t="s">
        <v>123</v>
      </c>
      <c r="M44" s="12" t="s">
        <v>124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26"/>
      <c r="B45" s="1"/>
      <c r="C45" s="13"/>
      <c r="D45" s="1"/>
      <c r="E45" s="1"/>
      <c r="F45" s="1"/>
      <c r="G45" s="3" t="s">
        <v>125</v>
      </c>
      <c r="H45" s="10" t="s">
        <v>12</v>
      </c>
      <c r="I45" s="11" t="s">
        <v>53</v>
      </c>
      <c r="J45" s="15" t="s">
        <v>113</v>
      </c>
      <c r="K45" s="10" t="s">
        <v>126</v>
      </c>
      <c r="L45" s="13" t="s">
        <v>127</v>
      </c>
      <c r="M45" s="1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8" customHeight="1">
      <c r="A46" s="126"/>
      <c r="B46" s="1"/>
      <c r="C46" s="13"/>
      <c r="D46" s="1"/>
      <c r="E46" s="1"/>
      <c r="F46" s="1"/>
      <c r="G46" s="3">
        <v>283</v>
      </c>
      <c r="H46" s="10" t="s">
        <v>12</v>
      </c>
      <c r="I46" s="11" t="s">
        <v>53</v>
      </c>
      <c r="J46" s="15" t="s">
        <v>128</v>
      </c>
      <c r="K46" s="15" t="s">
        <v>129</v>
      </c>
      <c r="L46" s="33" t="s">
        <v>130</v>
      </c>
      <c r="M46" s="1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26"/>
      <c r="B47" s="1"/>
      <c r="C47" s="13"/>
      <c r="D47" s="1"/>
      <c r="E47" s="1"/>
      <c r="F47" s="1"/>
      <c r="G47" s="3">
        <v>285</v>
      </c>
      <c r="H47" s="10" t="s">
        <v>12</v>
      </c>
      <c r="I47" s="11" t="s">
        <v>53</v>
      </c>
      <c r="J47" s="15" t="s">
        <v>128</v>
      </c>
      <c r="K47" s="10" t="s">
        <v>131</v>
      </c>
      <c r="L47" s="33" t="s">
        <v>132</v>
      </c>
      <c r="M47" s="12" t="s">
        <v>133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26"/>
      <c r="B48" s="1"/>
      <c r="C48" s="13"/>
      <c r="D48" s="1"/>
      <c r="E48" s="1"/>
      <c r="F48" s="1"/>
      <c r="G48" s="3">
        <v>287</v>
      </c>
      <c r="H48" s="10" t="s">
        <v>12</v>
      </c>
      <c r="I48" s="11" t="s">
        <v>53</v>
      </c>
      <c r="J48" s="15" t="s">
        <v>128</v>
      </c>
      <c r="K48" s="15" t="s">
        <v>134</v>
      </c>
      <c r="L48" s="33" t="s">
        <v>135</v>
      </c>
      <c r="M48" s="12" t="s">
        <v>135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26"/>
      <c r="B49" s="1"/>
      <c r="C49" s="13"/>
      <c r="D49" s="1"/>
      <c r="E49" s="1"/>
      <c r="F49" s="1"/>
      <c r="G49" s="3">
        <v>288</v>
      </c>
      <c r="H49" s="10" t="s">
        <v>12</v>
      </c>
      <c r="I49" s="11" t="s">
        <v>53</v>
      </c>
      <c r="J49" s="15" t="s">
        <v>128</v>
      </c>
      <c r="K49" s="15" t="s">
        <v>136</v>
      </c>
      <c r="L49" s="33" t="s">
        <v>137</v>
      </c>
      <c r="M49" s="12" t="s">
        <v>138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26"/>
      <c r="B50" s="1"/>
      <c r="C50" s="13"/>
      <c r="D50" s="1"/>
      <c r="E50" s="34"/>
      <c r="F50" s="1"/>
      <c r="G50" s="3">
        <v>289</v>
      </c>
      <c r="H50" s="10" t="s">
        <v>12</v>
      </c>
      <c r="I50" s="11" t="s">
        <v>53</v>
      </c>
      <c r="J50" s="15" t="s">
        <v>128</v>
      </c>
      <c r="K50" s="10" t="s">
        <v>139</v>
      </c>
      <c r="L50" s="33" t="s">
        <v>140</v>
      </c>
      <c r="M50" s="12" t="s">
        <v>138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5.5" customHeight="1">
      <c r="A51" s="126"/>
      <c r="B51" s="1"/>
      <c r="C51" s="13"/>
      <c r="D51" s="34"/>
      <c r="E51" s="34"/>
      <c r="F51" s="1"/>
      <c r="G51" s="3" t="s">
        <v>141</v>
      </c>
      <c r="H51" s="10" t="s">
        <v>12</v>
      </c>
      <c r="I51" s="11" t="s">
        <v>53</v>
      </c>
      <c r="J51" s="15" t="s">
        <v>128</v>
      </c>
      <c r="K51" s="15" t="s">
        <v>142</v>
      </c>
      <c r="L51" s="33" t="s">
        <v>143</v>
      </c>
      <c r="M51" s="12" t="s">
        <v>144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5" customHeight="1">
      <c r="A52" s="126"/>
      <c r="B52" s="1"/>
      <c r="C52" s="13"/>
      <c r="D52" s="35"/>
      <c r="E52" s="34"/>
      <c r="F52" s="1"/>
      <c r="G52" s="3" t="s">
        <v>145</v>
      </c>
      <c r="H52" s="10" t="s">
        <v>12</v>
      </c>
      <c r="I52" s="11" t="s">
        <v>53</v>
      </c>
      <c r="J52" s="15" t="s">
        <v>128</v>
      </c>
      <c r="K52" s="32" t="s">
        <v>146</v>
      </c>
      <c r="L52" s="36" t="s">
        <v>147</v>
      </c>
      <c r="M52" s="12" t="s">
        <v>148</v>
      </c>
      <c r="N52" s="1" t="s">
        <v>149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26"/>
      <c r="B53" s="1"/>
      <c r="C53" s="13"/>
      <c r="D53" s="35"/>
      <c r="E53" s="34"/>
      <c r="F53" s="1"/>
      <c r="G53" s="19">
        <v>291</v>
      </c>
      <c r="H53" s="20" t="s">
        <v>12</v>
      </c>
      <c r="I53" s="21" t="s">
        <v>53</v>
      </c>
      <c r="J53" s="22" t="s">
        <v>150</v>
      </c>
      <c r="K53" s="22" t="s">
        <v>150</v>
      </c>
      <c r="L53" s="37" t="s">
        <v>151</v>
      </c>
      <c r="M53" s="24" t="s">
        <v>151</v>
      </c>
      <c r="N53" s="1" t="s">
        <v>152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26"/>
      <c r="B54" s="1"/>
      <c r="C54" s="13"/>
      <c r="D54" s="35"/>
      <c r="E54" s="34"/>
      <c r="F54" s="1"/>
      <c r="G54" s="25">
        <v>312</v>
      </c>
      <c r="H54" s="26" t="s">
        <v>12</v>
      </c>
      <c r="I54" s="27" t="s">
        <v>153</v>
      </c>
      <c r="J54" s="28" t="s">
        <v>154</v>
      </c>
      <c r="K54" s="28" t="s">
        <v>155</v>
      </c>
      <c r="L54" s="38" t="s">
        <v>156</v>
      </c>
      <c r="M54" s="30" t="s">
        <v>157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26"/>
      <c r="B55" s="1"/>
      <c r="C55" s="13"/>
      <c r="D55" s="35"/>
      <c r="E55" s="34"/>
      <c r="F55" s="1"/>
      <c r="G55" s="25">
        <v>315</v>
      </c>
      <c r="H55" s="26" t="s">
        <v>12</v>
      </c>
      <c r="I55" s="27" t="s">
        <v>153</v>
      </c>
      <c r="J55" s="28" t="s">
        <v>154</v>
      </c>
      <c r="K55" s="28" t="s">
        <v>158</v>
      </c>
      <c r="L55" s="38" t="s">
        <v>159</v>
      </c>
      <c r="M55" s="1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.5" customHeight="1">
      <c r="A56" s="126"/>
      <c r="B56" s="1"/>
      <c r="C56" s="13"/>
      <c r="D56" s="35"/>
      <c r="E56" s="34"/>
      <c r="F56" s="1"/>
      <c r="G56" s="3">
        <v>321</v>
      </c>
      <c r="H56" s="10" t="s">
        <v>12</v>
      </c>
      <c r="I56" s="11" t="s">
        <v>153</v>
      </c>
      <c r="J56" s="15" t="s">
        <v>160</v>
      </c>
      <c r="K56" s="15" t="s">
        <v>161</v>
      </c>
      <c r="L56" s="33" t="s">
        <v>162</v>
      </c>
      <c r="M56" s="1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3" customHeight="1">
      <c r="A57" s="126"/>
      <c r="B57" s="1"/>
      <c r="C57" s="13"/>
      <c r="D57" s="35"/>
      <c r="E57" s="34"/>
      <c r="F57" s="1"/>
      <c r="G57" s="3">
        <v>322</v>
      </c>
      <c r="H57" s="10" t="s">
        <v>12</v>
      </c>
      <c r="I57" s="11" t="s">
        <v>153</v>
      </c>
      <c r="J57" s="15" t="s">
        <v>160</v>
      </c>
      <c r="K57" s="10" t="s">
        <v>163</v>
      </c>
      <c r="L57" s="12" t="s">
        <v>164</v>
      </c>
      <c r="M57" s="1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.5" customHeight="1">
      <c r="A58" s="126"/>
      <c r="B58" s="1"/>
      <c r="C58" s="13"/>
      <c r="D58" s="35"/>
      <c r="E58" s="34"/>
      <c r="F58" s="1"/>
      <c r="G58" s="3">
        <v>323</v>
      </c>
      <c r="H58" s="10" t="s">
        <v>12</v>
      </c>
      <c r="I58" s="11" t="s">
        <v>153</v>
      </c>
      <c r="J58" s="15" t="s">
        <v>160</v>
      </c>
      <c r="K58" s="10" t="s">
        <v>165</v>
      </c>
      <c r="L58" s="33" t="s">
        <v>166</v>
      </c>
      <c r="M58" s="1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customHeight="1">
      <c r="A59" s="126"/>
      <c r="B59" s="1"/>
      <c r="C59" s="13"/>
      <c r="D59" s="35"/>
      <c r="E59" s="34"/>
      <c r="F59" s="1"/>
      <c r="G59" s="3">
        <v>324</v>
      </c>
      <c r="H59" s="10" t="s">
        <v>12</v>
      </c>
      <c r="I59" s="11" t="s">
        <v>153</v>
      </c>
      <c r="J59" s="15" t="s">
        <v>160</v>
      </c>
      <c r="K59" s="15" t="s">
        <v>167</v>
      </c>
      <c r="L59" s="13" t="s">
        <v>168</v>
      </c>
      <c r="M59" s="12" t="s">
        <v>169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6" customHeight="1">
      <c r="A60" s="126"/>
      <c r="B60" s="1"/>
      <c r="C60" s="13"/>
      <c r="D60" s="35"/>
      <c r="E60" s="34"/>
      <c r="F60" s="1"/>
      <c r="G60" s="3">
        <v>326</v>
      </c>
      <c r="H60" s="10" t="s">
        <v>12</v>
      </c>
      <c r="I60" s="11" t="s">
        <v>153</v>
      </c>
      <c r="J60" s="15" t="s">
        <v>160</v>
      </c>
      <c r="K60" s="15" t="s">
        <v>170</v>
      </c>
      <c r="L60" s="12" t="s">
        <v>171</v>
      </c>
      <c r="M60" s="12" t="s">
        <v>172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6" customHeight="1">
      <c r="A61" s="126"/>
      <c r="B61" s="1"/>
      <c r="C61" s="13"/>
      <c r="D61" s="35"/>
      <c r="E61" s="34"/>
      <c r="F61" s="1"/>
      <c r="G61" s="3">
        <v>328</v>
      </c>
      <c r="H61" s="10" t="s">
        <v>12</v>
      </c>
      <c r="I61" s="11" t="s">
        <v>153</v>
      </c>
      <c r="J61" s="15" t="s">
        <v>160</v>
      </c>
      <c r="K61" s="10" t="s">
        <v>173</v>
      </c>
      <c r="L61" s="13" t="s">
        <v>174</v>
      </c>
      <c r="M61" s="12" t="s">
        <v>174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5.5" customHeight="1">
      <c r="A62" s="7"/>
      <c r="B62" s="1"/>
      <c r="C62" s="13"/>
      <c r="D62" s="35"/>
      <c r="E62" s="34"/>
      <c r="F62" s="1"/>
      <c r="G62" s="19" t="s">
        <v>175</v>
      </c>
      <c r="H62" s="20" t="s">
        <v>12</v>
      </c>
      <c r="I62" s="21" t="s">
        <v>153</v>
      </c>
      <c r="J62" s="22" t="s">
        <v>160</v>
      </c>
      <c r="K62" s="22" t="s">
        <v>176</v>
      </c>
      <c r="L62" s="24" t="s">
        <v>177</v>
      </c>
      <c r="M62" s="24" t="s">
        <v>178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.5" customHeight="1">
      <c r="A63" s="7"/>
      <c r="B63" s="1"/>
      <c r="C63" s="13"/>
      <c r="D63" s="35"/>
      <c r="E63" s="34"/>
      <c r="F63" s="1"/>
      <c r="G63" s="25">
        <v>442</v>
      </c>
      <c r="H63" s="26" t="s">
        <v>12</v>
      </c>
      <c r="I63" s="26" t="s">
        <v>179</v>
      </c>
      <c r="J63" s="28" t="s">
        <v>180</v>
      </c>
      <c r="K63" s="28" t="s">
        <v>181</v>
      </c>
      <c r="L63" s="29" t="s">
        <v>182</v>
      </c>
      <c r="M63" s="3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.5" customHeight="1">
      <c r="A64" s="7"/>
      <c r="B64" s="1"/>
      <c r="C64" s="13"/>
      <c r="D64" s="35"/>
      <c r="E64" s="34"/>
      <c r="F64" s="1"/>
      <c r="G64" s="39">
        <v>432</v>
      </c>
      <c r="H64" s="26" t="s">
        <v>12</v>
      </c>
      <c r="I64" s="26" t="s">
        <v>183</v>
      </c>
      <c r="J64" s="40" t="s">
        <v>184</v>
      </c>
      <c r="K64" s="40" t="s">
        <v>185</v>
      </c>
      <c r="L64" s="41"/>
      <c r="M64" s="1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9.75" customHeight="1">
      <c r="A65" s="7"/>
      <c r="B65" s="1"/>
      <c r="C65" s="13"/>
      <c r="D65" s="35"/>
      <c r="E65" s="34"/>
      <c r="F65" s="1"/>
      <c r="G65" s="19">
        <v>451</v>
      </c>
      <c r="H65" s="20" t="s">
        <v>12</v>
      </c>
      <c r="I65" s="26" t="s">
        <v>186</v>
      </c>
      <c r="J65" s="22" t="s">
        <v>187</v>
      </c>
      <c r="K65" s="22" t="s">
        <v>188</v>
      </c>
      <c r="L65" s="23" t="s">
        <v>189</v>
      </c>
      <c r="M65" s="24" t="s">
        <v>189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9.75" customHeight="1">
      <c r="A66" s="7"/>
      <c r="B66" s="1"/>
      <c r="C66" s="13"/>
      <c r="D66" s="35"/>
      <c r="E66" s="34"/>
      <c r="F66" s="1"/>
      <c r="G66" s="25">
        <v>511</v>
      </c>
      <c r="H66" s="26" t="s">
        <v>190</v>
      </c>
      <c r="I66" s="26" t="s">
        <v>191</v>
      </c>
      <c r="J66" s="28" t="s">
        <v>192</v>
      </c>
      <c r="K66" s="28" t="s">
        <v>193</v>
      </c>
      <c r="L66" s="29" t="s">
        <v>193</v>
      </c>
      <c r="M66" s="3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9.75" customHeight="1">
      <c r="A67" s="7"/>
      <c r="B67" s="1"/>
      <c r="C67" s="13"/>
      <c r="D67" s="35"/>
      <c r="E67" s="34"/>
      <c r="F67" s="1"/>
      <c r="G67" s="3">
        <v>512</v>
      </c>
      <c r="H67" s="26" t="s">
        <v>190</v>
      </c>
      <c r="I67" s="26" t="s">
        <v>191</v>
      </c>
      <c r="J67" s="28" t="s">
        <v>192</v>
      </c>
      <c r="K67" s="15" t="s">
        <v>194</v>
      </c>
      <c r="L67" s="12" t="s">
        <v>195</v>
      </c>
      <c r="M67" s="1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9.75" customHeight="1">
      <c r="A68" s="34"/>
      <c r="B68" s="1"/>
      <c r="C68" s="13"/>
      <c r="D68" s="35"/>
      <c r="E68" s="34"/>
      <c r="F68" s="34"/>
      <c r="G68" s="3">
        <v>513</v>
      </c>
      <c r="H68" s="26" t="s">
        <v>196</v>
      </c>
      <c r="I68" s="26" t="s">
        <v>191</v>
      </c>
      <c r="J68" s="28" t="s">
        <v>192</v>
      </c>
      <c r="K68" s="15" t="s">
        <v>197</v>
      </c>
      <c r="L68" s="12" t="s">
        <v>198</v>
      </c>
      <c r="M68" s="12"/>
      <c r="N68" s="1"/>
      <c r="O68" s="1"/>
      <c r="P68" s="1"/>
      <c r="Q68" s="1"/>
      <c r="R68" s="1"/>
      <c r="S68" s="34"/>
      <c r="T68" s="34"/>
      <c r="U68" s="34"/>
      <c r="V68" s="34"/>
      <c r="W68" s="34"/>
      <c r="X68" s="34"/>
      <c r="Y68" s="34"/>
      <c r="Z68" s="34"/>
    </row>
    <row r="69" spans="1:26" ht="39.75" customHeight="1">
      <c r="A69" s="34"/>
      <c r="B69" s="1"/>
      <c r="C69" s="13"/>
      <c r="D69" s="35"/>
      <c r="E69" s="34"/>
      <c r="F69" s="34"/>
      <c r="G69" s="3">
        <v>514</v>
      </c>
      <c r="H69" s="26" t="s">
        <v>199</v>
      </c>
      <c r="I69" s="26" t="s">
        <v>191</v>
      </c>
      <c r="J69" s="28" t="s">
        <v>192</v>
      </c>
      <c r="K69" s="15" t="s">
        <v>200</v>
      </c>
      <c r="L69" s="12" t="s">
        <v>200</v>
      </c>
      <c r="M69" s="12" t="s">
        <v>201</v>
      </c>
      <c r="N69" s="1"/>
      <c r="O69" s="1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39.75" customHeight="1">
      <c r="A70" s="34"/>
      <c r="B70" s="1"/>
      <c r="C70" s="13"/>
      <c r="D70" s="35"/>
      <c r="E70" s="34"/>
      <c r="F70" s="34"/>
      <c r="G70" s="3">
        <v>515</v>
      </c>
      <c r="H70" s="10" t="s">
        <v>202</v>
      </c>
      <c r="I70" s="10" t="s">
        <v>191</v>
      </c>
      <c r="J70" s="15" t="s">
        <v>192</v>
      </c>
      <c r="K70" s="10" t="s">
        <v>203</v>
      </c>
      <c r="L70" s="12" t="s">
        <v>203</v>
      </c>
      <c r="M70" s="12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39.75" customHeight="1">
      <c r="A71" s="34"/>
      <c r="B71" s="1"/>
      <c r="C71" s="13"/>
      <c r="D71" s="35"/>
      <c r="E71" s="34"/>
      <c r="F71" s="34"/>
      <c r="G71" s="3">
        <v>516</v>
      </c>
      <c r="H71" s="10" t="s">
        <v>204</v>
      </c>
      <c r="I71" s="10" t="s">
        <v>191</v>
      </c>
      <c r="J71" s="15" t="s">
        <v>192</v>
      </c>
      <c r="K71" s="10" t="s">
        <v>205</v>
      </c>
      <c r="L71" s="12" t="s">
        <v>206</v>
      </c>
      <c r="M71" s="12" t="s">
        <v>207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39.75" customHeight="1">
      <c r="A72" s="34"/>
      <c r="B72" s="1"/>
      <c r="C72" s="13"/>
      <c r="D72" s="35"/>
      <c r="E72" s="34"/>
      <c r="F72" s="34"/>
      <c r="G72" s="42">
        <v>521</v>
      </c>
      <c r="H72" s="43" t="s">
        <v>208</v>
      </c>
      <c r="I72" s="44" t="s">
        <v>191</v>
      </c>
      <c r="J72" s="45" t="s">
        <v>209</v>
      </c>
      <c r="K72" s="44" t="s">
        <v>210</v>
      </c>
      <c r="L72" s="46" t="s">
        <v>211</v>
      </c>
      <c r="M72" s="47" t="s">
        <v>212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25.5" customHeight="1">
      <c r="A73" s="34"/>
      <c r="B73" s="1"/>
      <c r="C73" s="13"/>
      <c r="D73" s="35"/>
      <c r="E73" s="34"/>
      <c r="F73" s="34"/>
      <c r="G73" s="19">
        <v>522</v>
      </c>
      <c r="H73" s="48" t="s">
        <v>208</v>
      </c>
      <c r="I73" s="20" t="s">
        <v>191</v>
      </c>
      <c r="J73" s="22" t="s">
        <v>209</v>
      </c>
      <c r="K73" s="20" t="s">
        <v>213</v>
      </c>
      <c r="L73" s="49" t="s">
        <v>214</v>
      </c>
      <c r="M73" s="2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25.5" customHeight="1">
      <c r="A74" s="34"/>
      <c r="B74" s="1"/>
      <c r="C74" s="13"/>
      <c r="D74" s="35"/>
      <c r="E74" s="34"/>
      <c r="F74" s="34"/>
      <c r="G74" s="25">
        <v>661</v>
      </c>
      <c r="H74" s="26" t="s">
        <v>12</v>
      </c>
      <c r="I74" s="26" t="s">
        <v>215</v>
      </c>
      <c r="J74" s="28" t="s">
        <v>216</v>
      </c>
      <c r="K74" s="28" t="s">
        <v>217</v>
      </c>
      <c r="L74" s="50" t="s">
        <v>218</v>
      </c>
      <c r="M74" s="30"/>
      <c r="N74" s="51" t="s">
        <v>219</v>
      </c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34.5" customHeight="1">
      <c r="A75" s="34"/>
      <c r="B75" s="1"/>
      <c r="C75" s="13"/>
      <c r="D75" s="35"/>
      <c r="E75" s="34"/>
      <c r="F75" s="34"/>
      <c r="G75" s="3">
        <v>663</v>
      </c>
      <c r="H75" s="10" t="s">
        <v>12</v>
      </c>
      <c r="I75" s="10" t="s">
        <v>215</v>
      </c>
      <c r="J75" s="15" t="s">
        <v>216</v>
      </c>
      <c r="K75" s="10" t="s">
        <v>220</v>
      </c>
      <c r="L75" s="52" t="s">
        <v>220</v>
      </c>
      <c r="M75" s="12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25.5" customHeight="1">
      <c r="A76" s="34"/>
      <c r="B76" s="1"/>
      <c r="C76" s="13"/>
      <c r="D76" s="35"/>
      <c r="E76" s="34"/>
      <c r="F76" s="34"/>
      <c r="G76" s="42">
        <v>665</v>
      </c>
      <c r="H76" s="10" t="s">
        <v>12</v>
      </c>
      <c r="I76" s="10" t="s">
        <v>215</v>
      </c>
      <c r="J76" s="15" t="s">
        <v>216</v>
      </c>
      <c r="K76" s="44" t="s">
        <v>221</v>
      </c>
      <c r="L76" s="46" t="s">
        <v>222</v>
      </c>
      <c r="M76" s="12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30" customHeight="1">
      <c r="A77" s="34"/>
      <c r="B77" s="1"/>
      <c r="C77" s="13"/>
      <c r="D77" s="35"/>
      <c r="E77" s="34"/>
      <c r="F77" s="34"/>
      <c r="G77" s="19">
        <v>671</v>
      </c>
      <c r="H77" s="20" t="s">
        <v>12</v>
      </c>
      <c r="I77" s="20" t="s">
        <v>215</v>
      </c>
      <c r="J77" s="20" t="s">
        <v>223</v>
      </c>
      <c r="K77" s="20" t="s">
        <v>224</v>
      </c>
      <c r="L77" s="37"/>
      <c r="M77" s="2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30" customHeight="1">
      <c r="A78" s="34"/>
      <c r="B78" s="1"/>
      <c r="C78" s="13"/>
      <c r="D78" s="35"/>
      <c r="E78" s="1"/>
      <c r="F78" s="34"/>
      <c r="G78" s="25">
        <v>712</v>
      </c>
      <c r="H78" s="26" t="s">
        <v>12</v>
      </c>
      <c r="I78" s="26" t="s">
        <v>225</v>
      </c>
      <c r="J78" s="28" t="s">
        <v>226</v>
      </c>
      <c r="K78" s="26" t="s">
        <v>227</v>
      </c>
      <c r="L78" s="50" t="s">
        <v>228</v>
      </c>
      <c r="M78" s="30" t="s">
        <v>228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30" customHeight="1">
      <c r="A79" s="34"/>
      <c r="B79" s="1"/>
      <c r="C79" s="13"/>
      <c r="D79" s="35"/>
      <c r="E79" s="1"/>
      <c r="F79" s="34"/>
      <c r="G79" s="3">
        <v>713</v>
      </c>
      <c r="H79" s="10" t="s">
        <v>12</v>
      </c>
      <c r="I79" s="10" t="s">
        <v>225</v>
      </c>
      <c r="J79" s="15" t="s">
        <v>226</v>
      </c>
      <c r="K79" s="10" t="s">
        <v>229</v>
      </c>
      <c r="L79" s="52" t="s">
        <v>230</v>
      </c>
      <c r="M79" s="12" t="s">
        <v>231</v>
      </c>
      <c r="N79" s="34"/>
      <c r="O79" s="34"/>
      <c r="P79" s="34"/>
      <c r="Q79" s="34"/>
      <c r="R79" s="34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34"/>
      <c r="B80" s="1"/>
      <c r="C80" s="13"/>
      <c r="D80" s="35"/>
      <c r="E80" s="1"/>
      <c r="F80" s="1"/>
      <c r="G80" s="3">
        <v>726</v>
      </c>
      <c r="H80" s="10" t="s">
        <v>12</v>
      </c>
      <c r="I80" s="10" t="s">
        <v>225</v>
      </c>
      <c r="J80" s="10" t="s">
        <v>232</v>
      </c>
      <c r="K80" s="15" t="s">
        <v>233</v>
      </c>
      <c r="L80" s="52" t="s">
        <v>234</v>
      </c>
      <c r="M80" s="12" t="s">
        <v>235</v>
      </c>
      <c r="N80" s="34"/>
      <c r="O80" s="3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34"/>
      <c r="B81" s="1"/>
      <c r="C81" s="13"/>
      <c r="D81" s="35"/>
      <c r="E81" s="1"/>
      <c r="F81" s="1"/>
      <c r="G81" s="3" t="s">
        <v>236</v>
      </c>
      <c r="H81" s="10" t="s">
        <v>12</v>
      </c>
      <c r="I81" s="10" t="s">
        <v>225</v>
      </c>
      <c r="J81" s="10" t="s">
        <v>232</v>
      </c>
      <c r="K81" s="53" t="s">
        <v>237</v>
      </c>
      <c r="L81" s="52"/>
      <c r="M81" s="12"/>
      <c r="N81" s="34"/>
      <c r="O81" s="3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>
      <c r="A82" s="34"/>
      <c r="B82" s="1"/>
      <c r="C82" s="13"/>
      <c r="D82" s="35"/>
      <c r="E82" s="1"/>
      <c r="F82" s="1"/>
      <c r="G82" s="54">
        <v>743</v>
      </c>
      <c r="H82" s="55" t="s">
        <v>238</v>
      </c>
      <c r="I82" s="55" t="s">
        <v>225</v>
      </c>
      <c r="J82" s="55" t="s">
        <v>232</v>
      </c>
      <c r="K82" s="55" t="s">
        <v>239</v>
      </c>
      <c r="L82" s="56" t="s">
        <v>240</v>
      </c>
      <c r="M82" s="12"/>
      <c r="N82" s="34"/>
      <c r="O82" s="3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>
      <c r="A83" s="34"/>
      <c r="B83" s="1"/>
      <c r="C83" s="13"/>
      <c r="D83" s="35"/>
      <c r="E83" s="1"/>
      <c r="F83" s="1"/>
      <c r="G83" s="3">
        <v>747</v>
      </c>
      <c r="H83" s="10" t="s">
        <v>12</v>
      </c>
      <c r="I83" s="10" t="s">
        <v>225</v>
      </c>
      <c r="J83" s="10" t="s">
        <v>241</v>
      </c>
      <c r="K83" s="10" t="s">
        <v>242</v>
      </c>
      <c r="L83" s="52"/>
      <c r="M83" s="1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34"/>
      <c r="B84" s="1"/>
      <c r="C84" s="13"/>
      <c r="D84" s="35"/>
      <c r="E84" s="1"/>
      <c r="F84" s="1"/>
      <c r="G84" s="19">
        <v>751</v>
      </c>
      <c r="H84" s="20" t="s">
        <v>12</v>
      </c>
      <c r="I84" s="20" t="s">
        <v>225</v>
      </c>
      <c r="J84" s="22" t="s">
        <v>243</v>
      </c>
      <c r="K84" s="22" t="s">
        <v>244</v>
      </c>
      <c r="L84" s="49" t="s">
        <v>245</v>
      </c>
      <c r="M84" s="24" t="s">
        <v>246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34"/>
      <c r="B85" s="1"/>
      <c r="C85" s="13"/>
      <c r="D85" s="35"/>
      <c r="E85" s="1"/>
      <c r="F85" s="1"/>
      <c r="G85" s="57">
        <v>817</v>
      </c>
      <c r="H85" s="58" t="s">
        <v>12</v>
      </c>
      <c r="I85" s="58" t="s">
        <v>247</v>
      </c>
      <c r="J85" s="58" t="s">
        <v>248</v>
      </c>
      <c r="K85" s="58" t="s">
        <v>249</v>
      </c>
      <c r="L85" s="59" t="s">
        <v>250</v>
      </c>
      <c r="M85" s="6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5.5" customHeight="1">
      <c r="A86" s="34"/>
      <c r="B86" s="1"/>
      <c r="C86" s="13"/>
      <c r="D86" s="35"/>
      <c r="E86" s="1"/>
      <c r="F86" s="1"/>
      <c r="G86" s="3" t="s">
        <v>251</v>
      </c>
      <c r="H86" s="10" t="s">
        <v>12</v>
      </c>
      <c r="I86" s="15" t="s">
        <v>252</v>
      </c>
      <c r="J86" s="15" t="s">
        <v>253</v>
      </c>
      <c r="K86" s="61" t="s">
        <v>252</v>
      </c>
      <c r="L86" s="36"/>
      <c r="M86" s="1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5.5" customHeight="1">
      <c r="A87" s="34"/>
      <c r="B87" s="1"/>
      <c r="C87" s="13"/>
      <c r="D87" s="35"/>
      <c r="E87" s="1"/>
      <c r="F87" s="1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5.5" customHeight="1">
      <c r="A88" s="34"/>
      <c r="B88" s="1"/>
      <c r="C88" s="13"/>
      <c r="D88" s="35"/>
      <c r="E88" s="1"/>
      <c r="F88" s="1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5.5" customHeight="1">
      <c r="A89" s="1"/>
      <c r="B89" s="1"/>
      <c r="C89" s="62"/>
      <c r="D89" s="35"/>
      <c r="E89" s="1"/>
      <c r="F89" s="1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5.5" customHeight="1">
      <c r="A90" s="1"/>
      <c r="B90" s="1"/>
      <c r="C90" s="62"/>
      <c r="D90" s="35"/>
      <c r="E90" s="1"/>
      <c r="F90" s="1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5.5" customHeight="1">
      <c r="A91" s="1"/>
      <c r="B91" s="1"/>
      <c r="C91" s="62"/>
      <c r="D91" s="35"/>
      <c r="E91" s="1"/>
      <c r="F91" s="1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5.5" customHeight="1">
      <c r="A92" s="1"/>
      <c r="B92" s="1"/>
      <c r="C92" s="62"/>
      <c r="D92" s="35"/>
      <c r="E92" s="1"/>
      <c r="F92" s="1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5.5" customHeight="1">
      <c r="A93" s="1"/>
      <c r="B93" s="1"/>
      <c r="C93" s="62"/>
      <c r="D93" s="35"/>
      <c r="E93" s="1"/>
      <c r="F93" s="1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5.5" customHeight="1">
      <c r="A94" s="1"/>
      <c r="B94" s="1"/>
      <c r="C94" s="62"/>
      <c r="D94" s="35"/>
      <c r="E94" s="1"/>
      <c r="F94" s="1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5.5" customHeight="1">
      <c r="A95" s="1"/>
      <c r="B95" s="1"/>
      <c r="C95" s="62"/>
      <c r="D95" s="35"/>
      <c r="E95" s="1"/>
      <c r="F95" s="1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5.5" customHeight="1">
      <c r="A96" s="1"/>
      <c r="B96" s="1"/>
      <c r="C96" s="62"/>
      <c r="D96" s="35"/>
      <c r="E96" s="1"/>
      <c r="F96" s="1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5.5" customHeight="1">
      <c r="A97" s="1"/>
      <c r="B97" s="1"/>
      <c r="C97" s="62"/>
      <c r="D97" s="35"/>
      <c r="E97" s="1"/>
      <c r="F97" s="1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5.5" customHeight="1">
      <c r="A98" s="1"/>
      <c r="B98" s="1"/>
      <c r="C98" s="62"/>
      <c r="D98" s="35"/>
      <c r="E98" s="1"/>
      <c r="F98" s="1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5.5" customHeight="1">
      <c r="A99" s="1"/>
      <c r="B99" s="1"/>
      <c r="C99" s="62"/>
      <c r="D99" s="35"/>
      <c r="E99" s="1"/>
      <c r="F99" s="1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5.5" customHeight="1">
      <c r="A100" s="1"/>
      <c r="B100" s="1"/>
      <c r="C100" s="62"/>
      <c r="D100" s="35"/>
      <c r="E100" s="1"/>
      <c r="F100" s="1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5.5" customHeight="1">
      <c r="A101" s="1"/>
      <c r="B101" s="1"/>
      <c r="C101" s="62"/>
      <c r="D101" s="35"/>
      <c r="E101" s="1"/>
      <c r="F101" s="1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5.5" customHeight="1">
      <c r="A102" s="1"/>
      <c r="B102" s="1"/>
      <c r="C102" s="62"/>
      <c r="D102" s="35"/>
      <c r="E102" s="1"/>
      <c r="F102" s="1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5.5" customHeight="1">
      <c r="A103" s="1"/>
      <c r="B103" s="1"/>
      <c r="C103" s="62"/>
      <c r="D103" s="35"/>
      <c r="E103" s="1"/>
      <c r="F103" s="1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5.5" customHeight="1">
      <c r="A104" s="1"/>
      <c r="B104" s="1"/>
      <c r="C104" s="62"/>
      <c r="D104" s="35"/>
      <c r="E104" s="1"/>
      <c r="F104" s="1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5.5" customHeight="1">
      <c r="A105" s="1"/>
      <c r="B105" s="1"/>
      <c r="C105" s="62"/>
      <c r="D105" s="35"/>
      <c r="E105" s="1"/>
      <c r="F105" s="1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5.5" customHeight="1">
      <c r="A106" s="1"/>
      <c r="B106" s="1"/>
      <c r="C106" s="62"/>
      <c r="D106" s="35"/>
      <c r="E106" s="1"/>
      <c r="F106" s="1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5.5" customHeight="1">
      <c r="A107" s="1"/>
      <c r="B107" s="1"/>
      <c r="C107" s="62"/>
      <c r="D107" s="35"/>
      <c r="E107" s="1"/>
      <c r="F107" s="1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5.5" customHeight="1">
      <c r="A108" s="1"/>
      <c r="B108" s="1"/>
      <c r="C108" s="62"/>
      <c r="D108" s="35"/>
      <c r="E108" s="1"/>
      <c r="F108" s="1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5.5" customHeight="1">
      <c r="A109" s="1"/>
      <c r="B109" s="1"/>
      <c r="C109" s="13"/>
      <c r="D109" s="35"/>
      <c r="E109" s="1"/>
      <c r="F109" s="1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5.5" customHeight="1">
      <c r="A110" s="1"/>
      <c r="B110" s="1"/>
      <c r="C110" s="13"/>
      <c r="D110" s="35"/>
      <c r="E110" s="1"/>
      <c r="F110" s="1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5.5" customHeight="1">
      <c r="A111" s="1"/>
      <c r="B111" s="1"/>
      <c r="C111" s="13"/>
      <c r="D111" s="35"/>
      <c r="E111" s="1"/>
      <c r="F111" s="1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5.5" customHeight="1">
      <c r="A112" s="1"/>
      <c r="B112" s="1"/>
      <c r="C112" s="13"/>
      <c r="D112" s="35"/>
      <c r="E112" s="1"/>
      <c r="F112" s="1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5.5" customHeight="1">
      <c r="A113" s="1"/>
      <c r="B113" s="1"/>
      <c r="C113" s="13"/>
      <c r="D113" s="35"/>
      <c r="E113" s="1"/>
      <c r="F113" s="1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5.5" customHeight="1">
      <c r="A114" s="1"/>
      <c r="B114" s="1"/>
      <c r="C114" s="13"/>
      <c r="D114" s="35"/>
      <c r="E114" s="1"/>
      <c r="F114" s="1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5.5" customHeight="1">
      <c r="A115" s="1"/>
      <c r="B115" s="1"/>
      <c r="C115" s="13"/>
      <c r="D115" s="35"/>
      <c r="E115" s="1"/>
      <c r="F115" s="1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5.5" customHeight="1">
      <c r="A116" s="1"/>
      <c r="B116" s="1"/>
      <c r="C116" s="13"/>
      <c r="D116" s="35"/>
      <c r="E116" s="1"/>
      <c r="F116" s="1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5.5" customHeight="1">
      <c r="A117" s="1"/>
      <c r="B117" s="1"/>
      <c r="C117" s="13"/>
      <c r="D117" s="35"/>
      <c r="E117" s="1"/>
      <c r="F117" s="1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5.5" customHeight="1">
      <c r="A118" s="1"/>
      <c r="B118" s="1"/>
      <c r="C118" s="13"/>
      <c r="D118" s="35"/>
      <c r="E118" s="1"/>
      <c r="F118" s="1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5.5" customHeight="1">
      <c r="A119" s="1"/>
      <c r="B119" s="1"/>
      <c r="C119" s="13"/>
      <c r="D119" s="35"/>
      <c r="E119" s="1"/>
      <c r="F119" s="1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5.5" customHeight="1">
      <c r="A120" s="1"/>
      <c r="B120" s="1"/>
      <c r="C120" s="13"/>
      <c r="D120" s="35"/>
      <c r="E120" s="1"/>
      <c r="F120" s="1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5.5" customHeight="1">
      <c r="A121" s="1"/>
      <c r="B121" s="1"/>
      <c r="C121" s="13"/>
      <c r="D121" s="35"/>
      <c r="E121" s="1"/>
      <c r="F121" s="1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5.5" customHeight="1">
      <c r="A122" s="1"/>
      <c r="B122" s="1"/>
      <c r="C122" s="13"/>
      <c r="D122" s="35"/>
      <c r="E122" s="1"/>
      <c r="F122" s="1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5.5" customHeight="1">
      <c r="A123" s="1"/>
      <c r="B123" s="1"/>
      <c r="C123" s="13"/>
      <c r="D123" s="35"/>
      <c r="E123" s="1"/>
      <c r="F123" s="1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5.5" customHeight="1">
      <c r="A124" s="1"/>
      <c r="B124" s="1"/>
      <c r="C124" s="13"/>
      <c r="D124" s="35"/>
      <c r="E124" s="1"/>
      <c r="F124" s="1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5.5" customHeight="1">
      <c r="A125" s="1"/>
      <c r="B125" s="1"/>
      <c r="C125" s="13"/>
      <c r="D125" s="35"/>
      <c r="E125" s="1"/>
      <c r="F125" s="1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5.5" customHeight="1">
      <c r="A126" s="1"/>
      <c r="B126" s="1"/>
      <c r="C126" s="13"/>
      <c r="D126" s="35"/>
      <c r="E126" s="1"/>
      <c r="F126" s="1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5.5" customHeight="1">
      <c r="A127" s="1"/>
      <c r="B127" s="1"/>
      <c r="C127" s="13"/>
      <c r="D127" s="35"/>
      <c r="E127" s="1"/>
      <c r="F127" s="1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5.5" customHeight="1">
      <c r="A128" s="1"/>
      <c r="B128" s="1"/>
      <c r="C128" s="13"/>
      <c r="D128" s="35"/>
      <c r="E128" s="1"/>
      <c r="F128" s="1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5.5" customHeight="1">
      <c r="A129" s="1"/>
      <c r="B129" s="1"/>
      <c r="C129" s="13"/>
      <c r="D129" s="35"/>
      <c r="E129" s="1"/>
      <c r="F129" s="1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5.5" customHeight="1">
      <c r="A130" s="1"/>
      <c r="B130" s="1"/>
      <c r="C130" s="13"/>
      <c r="D130" s="35"/>
      <c r="E130" s="1"/>
      <c r="F130" s="1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5.5" customHeight="1">
      <c r="A131" s="1"/>
      <c r="B131" s="1"/>
      <c r="C131" s="13"/>
      <c r="D131" s="35"/>
      <c r="E131" s="1"/>
      <c r="F131" s="1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5.5" customHeight="1">
      <c r="A132" s="1"/>
      <c r="B132" s="1"/>
      <c r="C132" s="13"/>
      <c r="D132" s="35"/>
      <c r="E132" s="1"/>
      <c r="F132" s="1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5.5" customHeight="1">
      <c r="A133" s="1"/>
      <c r="B133" s="1"/>
      <c r="C133" s="13"/>
      <c r="D133" s="35"/>
      <c r="E133" s="1"/>
      <c r="F133" s="1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5.5" customHeight="1">
      <c r="A134" s="1"/>
      <c r="B134" s="1"/>
      <c r="C134" s="13"/>
      <c r="D134" s="35"/>
      <c r="E134" s="1"/>
      <c r="F134" s="1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5.5" customHeight="1">
      <c r="A135" s="1"/>
      <c r="B135" s="1"/>
      <c r="C135" s="13"/>
      <c r="D135" s="35"/>
      <c r="E135" s="1"/>
      <c r="F135" s="1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5.5" customHeight="1">
      <c r="A136" s="1"/>
      <c r="B136" s="1"/>
      <c r="C136" s="13"/>
      <c r="D136" s="35"/>
      <c r="E136" s="1"/>
      <c r="F136" s="1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5.5" customHeight="1">
      <c r="A137" s="1"/>
      <c r="B137" s="1"/>
      <c r="C137" s="13"/>
      <c r="D137" s="35"/>
      <c r="E137" s="1"/>
      <c r="F137" s="1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5.5" customHeight="1">
      <c r="A138" s="1"/>
      <c r="B138" s="1"/>
      <c r="C138" s="13"/>
      <c r="D138" s="35"/>
      <c r="E138" s="1"/>
      <c r="F138" s="1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5.5" customHeight="1">
      <c r="A139" s="1"/>
      <c r="B139" s="1"/>
      <c r="C139" s="13"/>
      <c r="D139" s="35"/>
      <c r="E139" s="1"/>
      <c r="F139" s="1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5.5" customHeight="1">
      <c r="A140" s="1"/>
      <c r="B140" s="1"/>
      <c r="C140" s="13"/>
      <c r="D140" s="35"/>
      <c r="E140" s="1"/>
      <c r="F140" s="1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5.5" customHeight="1">
      <c r="A141" s="1"/>
      <c r="B141" s="1"/>
      <c r="C141" s="13"/>
      <c r="D141" s="35"/>
      <c r="E141" s="1"/>
      <c r="F141" s="1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5.5" customHeight="1">
      <c r="A142" s="1"/>
      <c r="B142" s="1"/>
      <c r="C142" s="13"/>
      <c r="D142" s="35"/>
      <c r="E142" s="1"/>
      <c r="F142" s="1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5.5" customHeight="1">
      <c r="A143" s="1"/>
      <c r="B143" s="1"/>
      <c r="C143" s="13"/>
      <c r="D143" s="35"/>
      <c r="E143" s="1"/>
      <c r="F143" s="1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5.5" customHeight="1">
      <c r="A144" s="1"/>
      <c r="B144" s="1"/>
      <c r="C144" s="13"/>
      <c r="D144" s="35"/>
      <c r="E144" s="1"/>
      <c r="F144" s="1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5.5" customHeight="1">
      <c r="A145" s="1"/>
      <c r="B145" s="1"/>
      <c r="C145" s="13"/>
      <c r="D145" s="35"/>
      <c r="E145" s="1"/>
      <c r="F145" s="1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5.5" customHeight="1">
      <c r="A146" s="1"/>
      <c r="B146" s="1"/>
      <c r="C146" s="13"/>
      <c r="D146" s="35"/>
      <c r="E146" s="1"/>
      <c r="F146" s="1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7.75" customHeight="1">
      <c r="A147" s="1"/>
      <c r="B147" s="1"/>
      <c r="C147" s="1"/>
      <c r="D147" s="35"/>
      <c r="E147" s="1"/>
      <c r="F147" s="1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7.75" customHeight="1">
      <c r="A148" s="1"/>
      <c r="B148" s="1"/>
      <c r="C148" s="1"/>
      <c r="D148" s="35"/>
      <c r="E148" s="1"/>
      <c r="F148" s="1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7.75" customHeight="1">
      <c r="A149" s="1"/>
      <c r="B149" s="1"/>
      <c r="C149" s="1"/>
      <c r="D149" s="35"/>
      <c r="E149" s="1"/>
      <c r="F149" s="1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7.75" customHeight="1">
      <c r="A150" s="1"/>
      <c r="B150" s="1"/>
      <c r="C150" s="1"/>
      <c r="D150" s="35"/>
      <c r="E150" s="1"/>
      <c r="F150" s="1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7.75" customHeight="1">
      <c r="A151" s="1"/>
      <c r="B151" s="1"/>
      <c r="C151" s="1"/>
      <c r="D151" s="35"/>
      <c r="E151" s="1"/>
      <c r="F151" s="1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7.75" customHeight="1">
      <c r="A152" s="1"/>
      <c r="B152" s="1"/>
      <c r="C152" s="1"/>
      <c r="D152" s="35"/>
      <c r="E152" s="1"/>
      <c r="F152" s="1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7.75" customHeight="1">
      <c r="A153" s="1"/>
      <c r="B153" s="1"/>
      <c r="C153" s="1"/>
      <c r="D153" s="35"/>
      <c r="E153" s="1"/>
      <c r="F153" s="1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.75" customHeight="1">
      <c r="A154" s="1"/>
      <c r="B154" s="1"/>
      <c r="C154" s="1"/>
      <c r="D154" s="35"/>
      <c r="E154" s="1"/>
      <c r="F154" s="1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7.75" customHeight="1">
      <c r="A155" s="1"/>
      <c r="B155" s="1"/>
      <c r="C155" s="1"/>
      <c r="D155" s="35"/>
      <c r="E155" s="1"/>
      <c r="F155" s="1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60" customHeight="1">
      <c r="A156" s="1"/>
      <c r="B156" s="1"/>
      <c r="C156" s="1"/>
      <c r="D156" s="35"/>
      <c r="E156" s="1"/>
      <c r="F156" s="1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60" customHeight="1">
      <c r="A157" s="1"/>
      <c r="B157" s="1"/>
      <c r="C157" s="1"/>
      <c r="D157" s="35"/>
      <c r="E157" s="1"/>
      <c r="F157" s="1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60" customHeight="1">
      <c r="A158" s="1"/>
      <c r="B158" s="1"/>
      <c r="C158" s="1"/>
      <c r="D158" s="35"/>
      <c r="E158" s="1"/>
      <c r="F158" s="1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60" customHeight="1">
      <c r="A159" s="1"/>
      <c r="B159" s="1"/>
      <c r="C159" s="1"/>
      <c r="D159" s="35"/>
      <c r="E159" s="1"/>
      <c r="F159" s="1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60" customHeight="1">
      <c r="A160" s="1"/>
      <c r="B160" s="1"/>
      <c r="C160" s="1"/>
      <c r="D160" s="35"/>
      <c r="E160" s="1"/>
      <c r="F160" s="1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60" customHeight="1">
      <c r="A161" s="1"/>
      <c r="B161" s="1"/>
      <c r="C161" s="1"/>
      <c r="D161" s="35"/>
      <c r="E161" s="1"/>
      <c r="F161" s="1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60" customHeight="1">
      <c r="A162" s="1"/>
      <c r="B162" s="1"/>
      <c r="C162" s="1"/>
      <c r="D162" s="35"/>
      <c r="E162" s="1"/>
      <c r="F162" s="1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60" customHeight="1">
      <c r="A163" s="1"/>
      <c r="B163" s="1"/>
      <c r="C163" s="1"/>
      <c r="D163" s="35"/>
      <c r="E163" s="1"/>
      <c r="F163" s="1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60" customHeight="1">
      <c r="A164" s="1"/>
      <c r="B164" s="1"/>
      <c r="C164" s="1"/>
      <c r="D164" s="35"/>
      <c r="E164" s="1"/>
      <c r="F164" s="1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60" customHeight="1">
      <c r="A165" s="1"/>
      <c r="B165" s="1"/>
      <c r="C165" s="1"/>
      <c r="D165" s="35"/>
      <c r="E165" s="1"/>
      <c r="F165" s="1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60" customHeight="1">
      <c r="A166" s="1"/>
      <c r="B166" s="1"/>
      <c r="C166" s="1"/>
      <c r="D166" s="35"/>
      <c r="E166" s="1"/>
      <c r="F166" s="1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60" customHeight="1">
      <c r="A167" s="1"/>
      <c r="B167" s="1"/>
      <c r="C167" s="1"/>
      <c r="D167" s="35"/>
      <c r="E167" s="1"/>
      <c r="F167" s="1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60" customHeight="1">
      <c r="A168" s="1"/>
      <c r="B168" s="1"/>
      <c r="C168" s="1"/>
      <c r="D168" s="35"/>
      <c r="E168" s="1"/>
      <c r="F168" s="1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60" customHeight="1">
      <c r="A169" s="1"/>
      <c r="B169" s="1"/>
      <c r="C169" s="1"/>
      <c r="D169" s="35"/>
      <c r="E169" s="1"/>
      <c r="F169" s="1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60" customHeight="1">
      <c r="A170" s="1"/>
      <c r="B170" s="1"/>
      <c r="C170" s="1"/>
      <c r="D170" s="35"/>
      <c r="E170" s="1"/>
      <c r="F170" s="1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60" customHeight="1">
      <c r="A171" s="1"/>
      <c r="B171" s="1"/>
      <c r="C171" s="1"/>
      <c r="D171" s="35"/>
      <c r="E171" s="1"/>
      <c r="F171" s="1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60" customHeight="1">
      <c r="A172" s="1"/>
      <c r="B172" s="1"/>
      <c r="C172" s="1"/>
      <c r="D172" s="35"/>
      <c r="E172" s="1"/>
      <c r="F172" s="1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60" customHeight="1">
      <c r="A173" s="1"/>
      <c r="B173" s="1"/>
      <c r="C173" s="1"/>
      <c r="D173" s="35"/>
      <c r="E173" s="1"/>
      <c r="F173" s="1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60" customHeight="1">
      <c r="A174" s="1"/>
      <c r="B174" s="1"/>
      <c r="C174" s="1"/>
      <c r="D174" s="63"/>
      <c r="E174" s="1"/>
      <c r="F174" s="1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60" customHeight="1">
      <c r="A175" s="1"/>
      <c r="B175" s="1"/>
      <c r="C175" s="1"/>
      <c r="D175" s="35"/>
      <c r="E175" s="1"/>
      <c r="F175" s="1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60" customHeight="1">
      <c r="A176" s="1"/>
      <c r="B176" s="1"/>
      <c r="C176" s="1"/>
      <c r="D176" s="35"/>
      <c r="E176" s="1"/>
      <c r="F176" s="1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60" customHeight="1">
      <c r="A177" s="1"/>
      <c r="B177" s="1"/>
      <c r="C177" s="1"/>
      <c r="D177" s="35"/>
      <c r="E177" s="1"/>
      <c r="F177" s="1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60" customHeight="1">
      <c r="A178" s="1"/>
      <c r="B178" s="1"/>
      <c r="C178" s="1"/>
      <c r="D178" s="35"/>
      <c r="E178" s="1"/>
      <c r="F178" s="1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60" customHeight="1">
      <c r="A179" s="1"/>
      <c r="B179" s="1"/>
      <c r="C179" s="1"/>
      <c r="D179" s="35"/>
      <c r="E179" s="1"/>
      <c r="F179" s="1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60" customHeight="1">
      <c r="A180" s="1"/>
      <c r="B180" s="1"/>
      <c r="C180" s="1"/>
      <c r="D180" s="35"/>
      <c r="E180" s="1"/>
      <c r="F180" s="1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60" customHeight="1">
      <c r="A181" s="1"/>
      <c r="B181" s="1"/>
      <c r="C181" s="1"/>
      <c r="D181" s="35"/>
      <c r="E181" s="1"/>
      <c r="F181" s="1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60" customHeight="1">
      <c r="A182" s="1"/>
      <c r="B182" s="1"/>
      <c r="C182" s="1"/>
      <c r="D182" s="35"/>
      <c r="E182" s="1"/>
      <c r="F182" s="1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60" customHeight="1">
      <c r="A183" s="1"/>
      <c r="B183" s="1"/>
      <c r="C183" s="1"/>
      <c r="D183" s="35"/>
      <c r="E183" s="1"/>
      <c r="F183" s="1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60" customHeight="1">
      <c r="A184" s="1"/>
      <c r="B184" s="1"/>
      <c r="C184" s="1"/>
      <c r="D184" s="35"/>
      <c r="E184" s="1"/>
      <c r="F184" s="1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60" customHeight="1">
      <c r="A185" s="1"/>
      <c r="B185" s="1"/>
      <c r="C185" s="1"/>
      <c r="D185" s="34"/>
      <c r="E185" s="1"/>
      <c r="F185" s="1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60" customHeight="1">
      <c r="A186" s="1"/>
      <c r="B186" s="1"/>
      <c r="C186" s="1"/>
      <c r="D186" s="34"/>
      <c r="E186" s="1"/>
      <c r="F186" s="1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60" customHeight="1">
      <c r="A187" s="1"/>
      <c r="B187" s="1"/>
      <c r="C187" s="1"/>
      <c r="D187" s="34"/>
      <c r="E187" s="1"/>
      <c r="F187" s="1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60" customHeight="1">
      <c r="A188" s="1"/>
      <c r="B188" s="1"/>
      <c r="C188" s="1"/>
      <c r="D188" s="34"/>
      <c r="E188" s="1"/>
      <c r="F188" s="1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60" customHeight="1">
      <c r="A189" s="1"/>
      <c r="B189" s="1"/>
      <c r="C189" s="1"/>
      <c r="D189" s="34"/>
      <c r="E189" s="1"/>
      <c r="F189" s="1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60" customHeight="1">
      <c r="A190" s="1"/>
      <c r="B190" s="1"/>
      <c r="C190" s="1"/>
      <c r="D190" s="34"/>
      <c r="E190" s="1"/>
      <c r="F190" s="1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60" customHeight="1">
      <c r="A191" s="1"/>
      <c r="B191" s="1"/>
      <c r="C191" s="1"/>
      <c r="D191" s="34"/>
      <c r="E191" s="1"/>
      <c r="F191" s="1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60" customHeight="1">
      <c r="A192" s="1"/>
      <c r="B192" s="1"/>
      <c r="C192" s="1"/>
      <c r="D192" s="34"/>
      <c r="E192" s="1"/>
      <c r="F192" s="1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60" customHeight="1">
      <c r="A193" s="1"/>
      <c r="B193" s="1"/>
      <c r="C193" s="1"/>
      <c r="D193" s="34"/>
      <c r="E193" s="1"/>
      <c r="F193" s="1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60" customHeight="1">
      <c r="A194" s="1"/>
      <c r="B194" s="1"/>
      <c r="C194" s="1"/>
      <c r="D194" s="34"/>
      <c r="E194" s="1"/>
      <c r="F194" s="1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60" customHeight="1">
      <c r="A195" s="1"/>
      <c r="B195" s="1"/>
      <c r="C195" s="1"/>
      <c r="D195" s="34"/>
      <c r="E195" s="1"/>
      <c r="F195" s="1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60" customHeight="1">
      <c r="A196" s="1"/>
      <c r="B196" s="1"/>
      <c r="C196" s="1"/>
      <c r="D196" s="34"/>
      <c r="E196" s="1"/>
      <c r="F196" s="1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60" customHeight="1">
      <c r="A197" s="1"/>
      <c r="B197" s="1"/>
      <c r="C197" s="1"/>
      <c r="D197" s="34"/>
      <c r="E197" s="1"/>
      <c r="F197" s="1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60" customHeight="1">
      <c r="A198" s="1"/>
      <c r="B198" s="1"/>
      <c r="C198" s="1"/>
      <c r="D198" s="34"/>
      <c r="E198" s="1"/>
      <c r="F198" s="1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60" customHeight="1">
      <c r="A199" s="1"/>
      <c r="B199" s="1"/>
      <c r="C199" s="1"/>
      <c r="D199" s="34"/>
      <c r="E199" s="1"/>
      <c r="F199" s="1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60" customHeight="1">
      <c r="A200" s="1"/>
      <c r="B200" s="1"/>
      <c r="C200" s="1"/>
      <c r="D200" s="34"/>
      <c r="E200" s="1"/>
      <c r="F200" s="1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60" customHeight="1">
      <c r="A201" s="1"/>
      <c r="B201" s="1"/>
      <c r="C201" s="1"/>
      <c r="D201" s="34"/>
      <c r="E201" s="1"/>
      <c r="F201" s="1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60" customHeight="1">
      <c r="A202" s="1"/>
      <c r="B202" s="1"/>
      <c r="C202" s="1"/>
      <c r="D202" s="34"/>
      <c r="E202" s="1"/>
      <c r="F202" s="1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60" customHeight="1">
      <c r="A203" s="1"/>
      <c r="B203" s="1"/>
      <c r="C203" s="1"/>
      <c r="D203" s="34"/>
      <c r="E203" s="1"/>
      <c r="F203" s="1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60" customHeight="1">
      <c r="A204" s="1"/>
      <c r="B204" s="1"/>
      <c r="C204" s="1"/>
      <c r="D204" s="34"/>
      <c r="E204" s="1"/>
      <c r="F204" s="1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60" customHeight="1">
      <c r="A205" s="1"/>
      <c r="B205" s="1"/>
      <c r="C205" s="1"/>
      <c r="D205" s="34"/>
      <c r="E205" s="1"/>
      <c r="F205" s="1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60" customHeight="1">
      <c r="A206" s="1"/>
      <c r="B206" s="1"/>
      <c r="C206" s="1"/>
      <c r="D206" s="34"/>
      <c r="E206" s="1"/>
      <c r="F206" s="1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60" customHeight="1">
      <c r="A207" s="1"/>
      <c r="B207" s="1"/>
      <c r="C207" s="1"/>
      <c r="D207" s="34"/>
      <c r="E207" s="1"/>
      <c r="F207" s="1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60" customHeight="1">
      <c r="A208" s="1"/>
      <c r="B208" s="1"/>
      <c r="C208" s="1"/>
      <c r="D208" s="34"/>
      <c r="E208" s="1"/>
      <c r="F208" s="1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60" customHeight="1">
      <c r="A209" s="1"/>
      <c r="B209" s="1"/>
      <c r="C209" s="1"/>
      <c r="D209" s="34"/>
      <c r="E209" s="1"/>
      <c r="F209" s="1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60" customHeight="1">
      <c r="A210" s="1"/>
      <c r="B210" s="1"/>
      <c r="C210" s="1"/>
      <c r="D210" s="34"/>
      <c r="E210" s="1"/>
      <c r="F210" s="1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60" customHeight="1">
      <c r="A211" s="1"/>
      <c r="B211" s="1"/>
      <c r="C211" s="1"/>
      <c r="D211" s="34"/>
      <c r="E211" s="1"/>
      <c r="F211" s="1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60" customHeight="1">
      <c r="A212" s="1"/>
      <c r="B212" s="1"/>
      <c r="C212" s="1"/>
      <c r="D212" s="34"/>
      <c r="E212" s="1"/>
      <c r="F212" s="1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60" customHeight="1">
      <c r="A213" s="1"/>
      <c r="B213" s="1"/>
      <c r="C213" s="1"/>
      <c r="D213" s="1"/>
      <c r="E213" s="1"/>
      <c r="F213" s="1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60" customHeight="1">
      <c r="A214" s="1"/>
      <c r="B214" s="1"/>
      <c r="C214" s="1"/>
      <c r="D214" s="1"/>
      <c r="E214" s="1"/>
      <c r="F214" s="1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60" customHeight="1">
      <c r="A215" s="1"/>
      <c r="B215" s="1"/>
      <c r="C215" s="1"/>
      <c r="D215" s="1"/>
      <c r="E215" s="1"/>
      <c r="F215" s="1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60" customHeight="1">
      <c r="A216" s="1"/>
      <c r="B216" s="1"/>
      <c r="C216" s="1"/>
      <c r="D216" s="1"/>
      <c r="E216" s="1"/>
      <c r="F216" s="1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60" customHeight="1">
      <c r="A217" s="1"/>
      <c r="B217" s="1"/>
      <c r="C217" s="1"/>
      <c r="D217" s="1"/>
      <c r="E217" s="1"/>
      <c r="F217" s="1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60" customHeight="1">
      <c r="A218" s="1"/>
      <c r="B218" s="1"/>
      <c r="C218" s="1"/>
      <c r="D218" s="1"/>
      <c r="E218" s="1"/>
      <c r="F218" s="1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60" customHeight="1">
      <c r="A219" s="1"/>
      <c r="B219" s="1"/>
      <c r="C219" s="1"/>
      <c r="D219" s="1"/>
      <c r="E219" s="1"/>
      <c r="F219" s="1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60" customHeight="1">
      <c r="A220" s="1"/>
      <c r="B220" s="1"/>
      <c r="C220" s="1"/>
      <c r="D220" s="1"/>
      <c r="E220" s="1"/>
      <c r="F220" s="1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60" customHeight="1">
      <c r="A221" s="1"/>
      <c r="B221" s="1"/>
      <c r="C221" s="1"/>
      <c r="D221" s="1"/>
      <c r="E221" s="1"/>
      <c r="F221" s="1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60" customHeight="1">
      <c r="A222" s="1"/>
      <c r="B222" s="1"/>
      <c r="C222" s="1"/>
      <c r="D222" s="1"/>
      <c r="E222" s="1"/>
      <c r="F222" s="1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60" customHeight="1">
      <c r="A223" s="1"/>
      <c r="B223" s="1"/>
      <c r="C223" s="1"/>
      <c r="D223" s="1"/>
      <c r="E223" s="1"/>
      <c r="F223" s="1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60" customHeight="1">
      <c r="A224" s="1"/>
      <c r="B224" s="1"/>
      <c r="C224" s="1"/>
      <c r="D224" s="1"/>
      <c r="E224" s="1"/>
      <c r="F224" s="1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60" customHeight="1">
      <c r="A225" s="1"/>
      <c r="B225" s="1"/>
      <c r="C225" s="1"/>
      <c r="D225" s="1"/>
      <c r="E225" s="1"/>
      <c r="F225" s="1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60" customHeight="1">
      <c r="A226" s="1"/>
      <c r="B226" s="1"/>
      <c r="C226" s="1"/>
      <c r="D226" s="1"/>
      <c r="E226" s="1"/>
      <c r="F226" s="1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60" customHeight="1">
      <c r="A227" s="1"/>
      <c r="B227" s="1"/>
      <c r="C227" s="1"/>
      <c r="D227" s="1"/>
      <c r="E227" s="1"/>
      <c r="F227" s="1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60" customHeight="1">
      <c r="A228" s="1"/>
      <c r="B228" s="1"/>
      <c r="C228" s="1"/>
      <c r="D228" s="1"/>
      <c r="E228" s="1"/>
      <c r="F228" s="1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60" customHeight="1">
      <c r="A229" s="1"/>
      <c r="B229" s="1"/>
      <c r="C229" s="1"/>
      <c r="D229" s="1"/>
      <c r="E229" s="1"/>
      <c r="F229" s="1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0" customHeight="1">
      <c r="A230" s="1"/>
      <c r="B230" s="1"/>
      <c r="C230" s="1"/>
      <c r="D230" s="1"/>
      <c r="E230" s="1"/>
      <c r="F230" s="1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60" customHeight="1">
      <c r="A231" s="1"/>
      <c r="B231" s="1"/>
      <c r="C231" s="1"/>
      <c r="D231" s="1"/>
      <c r="E231" s="1"/>
      <c r="F231" s="1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60" customHeight="1">
      <c r="A232" s="1"/>
      <c r="B232" s="1"/>
      <c r="C232" s="1"/>
      <c r="D232" s="1"/>
      <c r="E232" s="1"/>
      <c r="F232" s="1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60" customHeight="1">
      <c r="A233" s="1"/>
      <c r="B233" s="1"/>
      <c r="C233" s="1"/>
      <c r="D233" s="1"/>
      <c r="E233" s="1"/>
      <c r="F233" s="1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60" customHeight="1">
      <c r="A234" s="1"/>
      <c r="B234" s="1"/>
      <c r="C234" s="1"/>
      <c r="D234" s="1"/>
      <c r="E234" s="1"/>
      <c r="F234" s="1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60" customHeight="1">
      <c r="A235" s="1"/>
      <c r="B235" s="1"/>
      <c r="C235" s="1"/>
      <c r="D235" s="1"/>
      <c r="E235" s="1"/>
      <c r="F235" s="1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60" customHeight="1">
      <c r="A236" s="1"/>
      <c r="B236" s="1"/>
      <c r="C236" s="1"/>
      <c r="D236" s="1"/>
      <c r="E236" s="1"/>
      <c r="F236" s="1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60" customHeight="1">
      <c r="A237" s="1"/>
      <c r="B237" s="1"/>
      <c r="C237" s="1"/>
      <c r="D237" s="1"/>
      <c r="E237" s="1"/>
      <c r="F237" s="1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60" customHeight="1">
      <c r="A238" s="1"/>
      <c r="B238" s="1"/>
      <c r="C238" s="1"/>
      <c r="D238" s="1"/>
      <c r="E238" s="1"/>
      <c r="F238" s="1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60" customHeight="1">
      <c r="A239" s="1"/>
      <c r="B239" s="1"/>
      <c r="C239" s="1"/>
      <c r="D239" s="1"/>
      <c r="E239" s="1"/>
      <c r="F239" s="1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60" customHeight="1">
      <c r="A240" s="1"/>
      <c r="B240" s="1"/>
      <c r="C240" s="1"/>
      <c r="D240" s="1"/>
      <c r="E240" s="1"/>
      <c r="F240" s="1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60" customHeight="1">
      <c r="A241" s="1"/>
      <c r="B241" s="1"/>
      <c r="C241" s="1"/>
      <c r="D241" s="1"/>
      <c r="E241" s="1"/>
      <c r="F241" s="1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60" customHeight="1">
      <c r="A242" s="1"/>
      <c r="B242" s="1"/>
      <c r="C242" s="1"/>
      <c r="D242" s="1"/>
      <c r="E242" s="1"/>
      <c r="F242" s="1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60" customHeight="1">
      <c r="A243" s="1"/>
      <c r="B243" s="1"/>
      <c r="C243" s="1"/>
      <c r="D243" s="1"/>
      <c r="E243" s="1"/>
      <c r="F243" s="1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60" customHeight="1">
      <c r="A244" s="1"/>
      <c r="B244" s="1"/>
      <c r="C244" s="1"/>
      <c r="D244" s="1"/>
      <c r="E244" s="1"/>
      <c r="F244" s="1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60" customHeight="1">
      <c r="A245" s="1"/>
      <c r="B245" s="1"/>
      <c r="C245" s="1"/>
      <c r="D245" s="1"/>
      <c r="E245" s="1"/>
      <c r="F245" s="1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60" customHeight="1">
      <c r="A246" s="1"/>
      <c r="B246" s="1"/>
      <c r="C246" s="1"/>
      <c r="D246" s="1"/>
      <c r="E246" s="1"/>
      <c r="F246" s="1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60" customHeight="1">
      <c r="A247" s="1"/>
      <c r="B247" s="1"/>
      <c r="C247" s="1"/>
      <c r="D247" s="1"/>
      <c r="E247" s="1"/>
      <c r="F247" s="1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60" customHeight="1">
      <c r="A248" s="1"/>
      <c r="B248" s="1"/>
      <c r="C248" s="1"/>
      <c r="D248" s="1"/>
      <c r="E248" s="1"/>
      <c r="F248" s="1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60" customHeight="1">
      <c r="A249" s="1"/>
      <c r="B249" s="1"/>
      <c r="C249" s="1"/>
      <c r="D249" s="1"/>
      <c r="E249" s="1"/>
      <c r="F249" s="1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60" customHeight="1">
      <c r="A250" s="1"/>
      <c r="B250" s="1"/>
      <c r="C250" s="1"/>
      <c r="D250" s="1"/>
      <c r="E250" s="1"/>
      <c r="F250" s="1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60" customHeight="1">
      <c r="A251" s="1"/>
      <c r="B251" s="1"/>
      <c r="C251" s="1"/>
      <c r="D251" s="1"/>
      <c r="E251" s="1"/>
      <c r="F251" s="1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60" customHeight="1">
      <c r="A252" s="1"/>
      <c r="B252" s="1"/>
      <c r="C252" s="1"/>
      <c r="D252" s="1"/>
      <c r="E252" s="1"/>
      <c r="F252" s="1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60" customHeight="1">
      <c r="A253" s="1"/>
      <c r="B253" s="1"/>
      <c r="C253" s="1"/>
      <c r="D253" s="1"/>
      <c r="E253" s="1"/>
      <c r="F253" s="1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60" customHeight="1">
      <c r="A254" s="1"/>
      <c r="B254" s="1"/>
      <c r="C254" s="1"/>
      <c r="D254" s="1"/>
      <c r="E254" s="1"/>
      <c r="F254" s="1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60" customHeight="1">
      <c r="A255" s="1"/>
      <c r="B255" s="1"/>
      <c r="C255" s="1"/>
      <c r="D255" s="1"/>
      <c r="E255" s="1"/>
      <c r="F255" s="1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60" customHeight="1">
      <c r="A256" s="1"/>
      <c r="B256" s="1"/>
      <c r="C256" s="1"/>
      <c r="D256" s="1"/>
      <c r="E256" s="1"/>
      <c r="F256" s="1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60" customHeight="1">
      <c r="A257" s="1"/>
      <c r="B257" s="1"/>
      <c r="C257" s="1"/>
      <c r="D257" s="1"/>
      <c r="E257" s="1"/>
      <c r="F257" s="1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60" customHeight="1">
      <c r="A258" s="1"/>
      <c r="B258" s="1"/>
      <c r="C258" s="1"/>
      <c r="D258" s="1"/>
      <c r="E258" s="1"/>
      <c r="F258" s="1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60" customHeight="1">
      <c r="A259" s="1"/>
      <c r="B259" s="1"/>
      <c r="C259" s="1"/>
      <c r="D259" s="1"/>
      <c r="E259" s="1"/>
      <c r="F259" s="1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60" customHeight="1">
      <c r="A260" s="1"/>
      <c r="B260" s="1"/>
      <c r="C260" s="1"/>
      <c r="D260" s="1"/>
      <c r="E260" s="1"/>
      <c r="F260" s="1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60" customHeight="1">
      <c r="A261" s="1"/>
      <c r="B261" s="1"/>
      <c r="C261" s="1"/>
      <c r="D261" s="1"/>
      <c r="E261" s="1"/>
      <c r="F261" s="1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60" customHeight="1">
      <c r="A262" s="1"/>
      <c r="B262" s="1"/>
      <c r="C262" s="1"/>
      <c r="D262" s="1"/>
      <c r="E262" s="1"/>
      <c r="F262" s="1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60" customHeight="1">
      <c r="A263" s="1"/>
      <c r="B263" s="1"/>
      <c r="C263" s="1"/>
      <c r="D263" s="1"/>
      <c r="E263" s="1"/>
      <c r="F263" s="1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60" customHeight="1">
      <c r="A264" s="1"/>
      <c r="B264" s="1"/>
      <c r="C264" s="1"/>
      <c r="D264" s="1"/>
      <c r="E264" s="1"/>
      <c r="F264" s="1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60" customHeight="1">
      <c r="A265" s="1"/>
      <c r="B265" s="1"/>
      <c r="C265" s="1"/>
      <c r="D265" s="1"/>
      <c r="E265" s="1"/>
      <c r="F265" s="1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60" customHeight="1">
      <c r="A266" s="1"/>
      <c r="B266" s="1"/>
      <c r="C266" s="1"/>
      <c r="D266" s="1"/>
      <c r="E266" s="1"/>
      <c r="F266" s="1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60" customHeight="1">
      <c r="A267" s="1"/>
      <c r="B267" s="1"/>
      <c r="C267" s="1"/>
      <c r="D267" s="1"/>
      <c r="E267" s="1"/>
      <c r="F267" s="1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60" customHeight="1">
      <c r="A268" s="1"/>
      <c r="B268" s="1"/>
      <c r="C268" s="1"/>
      <c r="D268" s="1"/>
      <c r="E268" s="1"/>
      <c r="F268" s="1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60" customHeight="1">
      <c r="A269" s="1"/>
      <c r="B269" s="1"/>
      <c r="C269" s="1"/>
      <c r="D269" s="1"/>
      <c r="E269" s="1"/>
      <c r="F269" s="1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60" customHeight="1">
      <c r="A270" s="1"/>
      <c r="B270" s="1"/>
      <c r="C270" s="1"/>
      <c r="D270" s="1"/>
      <c r="E270" s="1"/>
      <c r="F270" s="1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60" customHeight="1">
      <c r="A271" s="1"/>
      <c r="B271" s="1"/>
      <c r="C271" s="1"/>
      <c r="D271" s="1"/>
      <c r="E271" s="1"/>
      <c r="F271" s="1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60" customHeight="1">
      <c r="A272" s="1"/>
      <c r="B272" s="1"/>
      <c r="C272" s="1"/>
      <c r="D272" s="1"/>
      <c r="E272" s="1"/>
      <c r="F272" s="1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60" customHeight="1">
      <c r="A273" s="1"/>
      <c r="B273" s="1"/>
      <c r="C273" s="1"/>
      <c r="D273" s="1"/>
      <c r="E273" s="1"/>
      <c r="F273" s="1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60" customHeight="1">
      <c r="A274" s="1"/>
      <c r="B274" s="1"/>
      <c r="C274" s="1"/>
      <c r="D274" s="1"/>
      <c r="E274" s="1"/>
      <c r="F274" s="1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60" customHeight="1">
      <c r="A275" s="1"/>
      <c r="B275" s="1"/>
      <c r="C275" s="1"/>
      <c r="D275" s="1"/>
      <c r="E275" s="1"/>
      <c r="F275" s="1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60" customHeight="1">
      <c r="A276" s="1"/>
      <c r="B276" s="1"/>
      <c r="C276" s="1"/>
      <c r="D276" s="1"/>
      <c r="E276" s="1"/>
      <c r="F276" s="1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60" customHeight="1">
      <c r="A277" s="1"/>
      <c r="B277" s="1"/>
      <c r="C277" s="1"/>
      <c r="D277" s="1"/>
      <c r="E277" s="1"/>
      <c r="F277" s="1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60" customHeight="1">
      <c r="A278" s="1"/>
      <c r="B278" s="1"/>
      <c r="C278" s="1"/>
      <c r="D278" s="1"/>
      <c r="E278" s="1"/>
      <c r="F278" s="1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60" customHeight="1">
      <c r="A279" s="1"/>
      <c r="B279" s="1"/>
      <c r="C279" s="1"/>
      <c r="D279" s="1"/>
      <c r="E279" s="1"/>
      <c r="F279" s="1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60" customHeight="1">
      <c r="A280" s="1"/>
      <c r="B280" s="1"/>
      <c r="C280" s="1"/>
      <c r="D280" s="1"/>
      <c r="E280" s="1"/>
      <c r="F280" s="1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60" customHeight="1">
      <c r="A281" s="1"/>
      <c r="B281" s="1"/>
      <c r="C281" s="1"/>
      <c r="D281" s="1"/>
      <c r="E281" s="1"/>
      <c r="F281" s="1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60" customHeight="1">
      <c r="A282" s="1"/>
      <c r="B282" s="1"/>
      <c r="C282" s="1"/>
      <c r="D282" s="1"/>
      <c r="E282" s="1"/>
      <c r="F282" s="1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60" customHeight="1">
      <c r="A283" s="1"/>
      <c r="B283" s="1"/>
      <c r="C283" s="1"/>
      <c r="D283" s="1"/>
      <c r="E283" s="1"/>
      <c r="F283" s="1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60" customHeight="1">
      <c r="A284" s="1"/>
      <c r="B284" s="1"/>
      <c r="C284" s="1"/>
      <c r="D284" s="1"/>
      <c r="E284" s="1"/>
      <c r="F284" s="1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60" customHeight="1">
      <c r="A285" s="1"/>
      <c r="B285" s="1"/>
      <c r="C285" s="1"/>
      <c r="D285" s="1"/>
      <c r="E285" s="1"/>
      <c r="F285" s="1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60" customHeight="1">
      <c r="A286" s="1"/>
      <c r="B286" s="1"/>
      <c r="C286" s="1"/>
      <c r="D286" s="1"/>
      <c r="E286" s="1"/>
      <c r="F286" s="1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60" customHeight="1">
      <c r="A287" s="1"/>
      <c r="B287" s="1"/>
      <c r="C287" s="1"/>
      <c r="D287" s="1"/>
      <c r="E287" s="1"/>
      <c r="F287" s="1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60" customHeight="1">
      <c r="A288" s="1"/>
      <c r="B288" s="1"/>
      <c r="C288" s="1"/>
      <c r="D288" s="1"/>
      <c r="E288" s="1"/>
      <c r="F288" s="1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60" customHeight="1">
      <c r="A289" s="1"/>
      <c r="B289" s="1"/>
      <c r="C289" s="1"/>
      <c r="D289" s="1"/>
      <c r="E289" s="1"/>
      <c r="F289" s="1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60" customHeight="1">
      <c r="A290" s="1"/>
      <c r="B290" s="1"/>
      <c r="C290" s="1"/>
      <c r="D290" s="1"/>
      <c r="E290" s="1"/>
      <c r="F290" s="1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60" customHeight="1">
      <c r="A291" s="1"/>
      <c r="B291" s="1"/>
      <c r="C291" s="1"/>
      <c r="D291" s="1"/>
      <c r="E291" s="1"/>
      <c r="F291" s="1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60" customHeight="1">
      <c r="A292" s="1"/>
      <c r="B292" s="1"/>
      <c r="C292" s="1"/>
      <c r="D292" s="1"/>
      <c r="E292" s="1"/>
      <c r="F292" s="1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60" customHeight="1">
      <c r="A293" s="1"/>
      <c r="B293" s="1"/>
      <c r="C293" s="1"/>
      <c r="D293" s="1"/>
      <c r="E293" s="1"/>
      <c r="F293" s="1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60" customHeight="1">
      <c r="A294" s="1"/>
      <c r="B294" s="1"/>
      <c r="C294" s="1"/>
      <c r="D294" s="1"/>
      <c r="E294" s="1"/>
      <c r="F294" s="1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60" customHeight="1">
      <c r="A295" s="1"/>
      <c r="B295" s="1"/>
      <c r="C295" s="1"/>
      <c r="D295" s="1"/>
      <c r="E295" s="1"/>
      <c r="F295" s="1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60" customHeight="1">
      <c r="A296" s="1"/>
      <c r="B296" s="1"/>
      <c r="C296" s="1"/>
      <c r="D296" s="1"/>
      <c r="E296" s="1"/>
      <c r="F296" s="1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60" customHeight="1">
      <c r="A297" s="1"/>
      <c r="B297" s="1"/>
      <c r="C297" s="1"/>
      <c r="D297" s="1"/>
      <c r="E297" s="1"/>
      <c r="F297" s="1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60" customHeight="1">
      <c r="A298" s="1"/>
      <c r="B298" s="1"/>
      <c r="C298" s="1"/>
      <c r="D298" s="1"/>
      <c r="E298" s="1"/>
      <c r="F298" s="1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60" customHeight="1">
      <c r="A299" s="1"/>
      <c r="B299" s="1"/>
      <c r="C299" s="1"/>
      <c r="D299" s="1"/>
      <c r="E299" s="1"/>
      <c r="F299" s="1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60" customHeight="1">
      <c r="A300" s="1"/>
      <c r="B300" s="1"/>
      <c r="C300" s="1"/>
      <c r="D300" s="1"/>
      <c r="E300" s="1"/>
      <c r="F300" s="1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60" customHeight="1">
      <c r="A301" s="1"/>
      <c r="B301" s="1"/>
      <c r="C301" s="1"/>
      <c r="D301" s="1"/>
      <c r="E301" s="1"/>
      <c r="F301" s="1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60" customHeight="1">
      <c r="A302" s="1"/>
      <c r="B302" s="1"/>
      <c r="C302" s="1"/>
      <c r="D302" s="1"/>
      <c r="E302" s="1"/>
      <c r="F302" s="1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60" customHeight="1">
      <c r="A303" s="1"/>
      <c r="B303" s="1"/>
      <c r="C303" s="1"/>
      <c r="D303" s="1"/>
      <c r="E303" s="1"/>
      <c r="F303" s="1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60" customHeight="1">
      <c r="A304" s="1"/>
      <c r="B304" s="1"/>
      <c r="C304" s="1"/>
      <c r="D304" s="1"/>
      <c r="E304" s="1"/>
      <c r="F304" s="1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60" customHeight="1">
      <c r="A305" s="1"/>
      <c r="B305" s="1"/>
      <c r="C305" s="1"/>
      <c r="D305" s="1"/>
      <c r="E305" s="1"/>
      <c r="F305" s="1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60" customHeight="1">
      <c r="A306" s="1"/>
      <c r="B306" s="1"/>
      <c r="C306" s="1"/>
      <c r="D306" s="1"/>
      <c r="E306" s="1"/>
      <c r="F306" s="1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60" customHeight="1">
      <c r="A307" s="1"/>
      <c r="B307" s="1"/>
      <c r="C307" s="1"/>
      <c r="D307" s="1"/>
      <c r="E307" s="1"/>
      <c r="F307" s="1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60" customHeight="1">
      <c r="A308" s="1"/>
      <c r="B308" s="1"/>
      <c r="C308" s="1"/>
      <c r="D308" s="1"/>
      <c r="E308" s="1"/>
      <c r="F308" s="1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60" customHeight="1">
      <c r="A309" s="1"/>
      <c r="B309" s="1"/>
      <c r="C309" s="1"/>
      <c r="D309" s="1"/>
      <c r="E309" s="1"/>
      <c r="F309" s="1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60" customHeight="1">
      <c r="A310" s="1"/>
      <c r="B310" s="1"/>
      <c r="C310" s="1"/>
      <c r="D310" s="1"/>
      <c r="E310" s="1"/>
      <c r="F310" s="1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60" customHeight="1">
      <c r="A311" s="1"/>
      <c r="B311" s="1"/>
      <c r="C311" s="1"/>
      <c r="D311" s="1"/>
      <c r="E311" s="1"/>
      <c r="F311" s="1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60" customHeight="1">
      <c r="A312" s="1"/>
      <c r="B312" s="1"/>
      <c r="C312" s="1"/>
      <c r="D312" s="1"/>
      <c r="E312" s="1"/>
      <c r="F312" s="1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60" customHeight="1">
      <c r="A313" s="1"/>
      <c r="B313" s="1"/>
      <c r="C313" s="1"/>
      <c r="D313" s="1"/>
      <c r="E313" s="1"/>
      <c r="F313" s="1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60" customHeight="1">
      <c r="A314" s="1"/>
      <c r="B314" s="1"/>
      <c r="C314" s="1"/>
      <c r="D314" s="1"/>
      <c r="E314" s="1"/>
      <c r="F314" s="1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60" customHeight="1">
      <c r="A315" s="1"/>
      <c r="B315" s="1"/>
      <c r="C315" s="1"/>
      <c r="D315" s="1"/>
      <c r="E315" s="1"/>
      <c r="F315" s="1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60" customHeight="1">
      <c r="A316" s="1"/>
      <c r="B316" s="1"/>
      <c r="C316" s="1"/>
      <c r="D316" s="1"/>
      <c r="E316" s="1"/>
      <c r="F316" s="1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60" customHeight="1">
      <c r="A317" s="1"/>
      <c r="B317" s="1"/>
      <c r="C317" s="1"/>
      <c r="D317" s="1"/>
      <c r="E317" s="1"/>
      <c r="F317" s="1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60" customHeight="1">
      <c r="A318" s="1"/>
      <c r="B318" s="1"/>
      <c r="C318" s="1"/>
      <c r="D318" s="1"/>
      <c r="E318" s="1"/>
      <c r="F318" s="1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60" customHeight="1">
      <c r="A319" s="1"/>
      <c r="B319" s="1"/>
      <c r="C319" s="1"/>
      <c r="D319" s="1"/>
      <c r="E319" s="1"/>
      <c r="F319" s="1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60" customHeight="1">
      <c r="A320" s="1"/>
      <c r="B320" s="1"/>
      <c r="C320" s="1"/>
      <c r="D320" s="1"/>
      <c r="E320" s="1"/>
      <c r="F320" s="1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60" customHeight="1">
      <c r="A321" s="1"/>
      <c r="B321" s="1"/>
      <c r="C321" s="1"/>
      <c r="D321" s="1"/>
      <c r="E321" s="1"/>
      <c r="F321" s="1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60" customHeight="1">
      <c r="A322" s="1"/>
      <c r="B322" s="1"/>
      <c r="C322" s="1"/>
      <c r="D322" s="1"/>
      <c r="E322" s="1"/>
      <c r="F322" s="1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60" customHeight="1">
      <c r="A323" s="1"/>
      <c r="B323" s="1"/>
      <c r="C323" s="1"/>
      <c r="D323" s="1"/>
      <c r="E323" s="1"/>
      <c r="F323" s="1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60" customHeight="1">
      <c r="A324" s="1"/>
      <c r="B324" s="1"/>
      <c r="C324" s="1"/>
      <c r="D324" s="1"/>
      <c r="E324" s="1"/>
      <c r="F324" s="1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60" customHeight="1">
      <c r="A325" s="1"/>
      <c r="B325" s="1"/>
      <c r="C325" s="1"/>
      <c r="D325" s="1"/>
      <c r="E325" s="1"/>
      <c r="F325" s="1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60" customHeight="1">
      <c r="A326" s="1"/>
      <c r="B326" s="1"/>
      <c r="C326" s="1"/>
      <c r="D326" s="1"/>
      <c r="E326" s="1"/>
      <c r="F326" s="1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60" customHeight="1">
      <c r="A327" s="1"/>
      <c r="B327" s="1"/>
      <c r="C327" s="1"/>
      <c r="D327" s="1"/>
      <c r="E327" s="1"/>
      <c r="F327" s="1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60" customHeight="1">
      <c r="A328" s="1"/>
      <c r="B328" s="1"/>
      <c r="C328" s="1"/>
      <c r="D328" s="1"/>
      <c r="E328" s="1"/>
      <c r="F328" s="1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60" customHeight="1">
      <c r="A329" s="1"/>
      <c r="B329" s="1"/>
      <c r="C329" s="1"/>
      <c r="D329" s="1"/>
      <c r="E329" s="1"/>
      <c r="F329" s="1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60" customHeight="1">
      <c r="A330" s="1"/>
      <c r="B330" s="1"/>
      <c r="C330" s="1"/>
      <c r="D330" s="1"/>
      <c r="E330" s="1"/>
      <c r="F330" s="1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60" customHeight="1">
      <c r="A331" s="1"/>
      <c r="B331" s="1"/>
      <c r="C331" s="1"/>
      <c r="D331" s="1"/>
      <c r="E331" s="1"/>
      <c r="F331" s="1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60" customHeight="1">
      <c r="A332" s="1"/>
      <c r="B332" s="1"/>
      <c r="C332" s="1"/>
      <c r="D332" s="1"/>
      <c r="E332" s="1"/>
      <c r="F332" s="1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60" customHeight="1">
      <c r="A333" s="1"/>
      <c r="B333" s="1"/>
      <c r="C333" s="1"/>
      <c r="D333" s="1"/>
      <c r="E333" s="1"/>
      <c r="F333" s="1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60" customHeight="1">
      <c r="A334" s="1"/>
      <c r="B334" s="1"/>
      <c r="C334" s="1"/>
      <c r="D334" s="1"/>
      <c r="E334" s="1"/>
      <c r="F334" s="1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60" customHeight="1">
      <c r="A335" s="1"/>
      <c r="B335" s="1"/>
      <c r="C335" s="1"/>
      <c r="D335" s="1"/>
      <c r="E335" s="1"/>
      <c r="F335" s="1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60" customHeight="1">
      <c r="A336" s="1"/>
      <c r="B336" s="1"/>
      <c r="C336" s="1"/>
      <c r="D336" s="1"/>
      <c r="E336" s="1"/>
      <c r="F336" s="1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60" customHeight="1">
      <c r="A337" s="1"/>
      <c r="B337" s="1"/>
      <c r="C337" s="1"/>
      <c r="D337" s="1"/>
      <c r="E337" s="1"/>
      <c r="F337" s="1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60" customHeight="1">
      <c r="A338" s="1"/>
      <c r="B338" s="1"/>
      <c r="C338" s="1"/>
      <c r="D338" s="1"/>
      <c r="E338" s="1"/>
      <c r="F338" s="1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60" customHeight="1">
      <c r="A339" s="1"/>
      <c r="B339" s="1"/>
      <c r="C339" s="1"/>
      <c r="D339" s="1"/>
      <c r="E339" s="1"/>
      <c r="F339" s="1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60" customHeight="1">
      <c r="A340" s="1"/>
      <c r="B340" s="1"/>
      <c r="C340" s="1"/>
      <c r="D340" s="1"/>
      <c r="E340" s="1"/>
      <c r="F340" s="1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60" customHeight="1">
      <c r="A341" s="1"/>
      <c r="B341" s="1"/>
      <c r="C341" s="1"/>
      <c r="D341" s="1"/>
      <c r="E341" s="1"/>
      <c r="F341" s="1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60" customHeight="1">
      <c r="A342" s="1"/>
      <c r="B342" s="1"/>
      <c r="C342" s="1"/>
      <c r="D342" s="1"/>
      <c r="E342" s="1"/>
      <c r="F342" s="1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60" customHeight="1">
      <c r="A343" s="1"/>
      <c r="B343" s="1"/>
      <c r="C343" s="1"/>
      <c r="D343" s="1"/>
      <c r="E343" s="1"/>
      <c r="F343" s="1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60" customHeight="1">
      <c r="A344" s="1"/>
      <c r="B344" s="1"/>
      <c r="C344" s="1"/>
      <c r="D344" s="1"/>
      <c r="E344" s="1"/>
      <c r="F344" s="1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60" customHeight="1">
      <c r="A345" s="1"/>
      <c r="B345" s="1"/>
      <c r="C345" s="1"/>
      <c r="D345" s="1"/>
      <c r="E345" s="1"/>
      <c r="F345" s="1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60" customHeight="1">
      <c r="A346" s="1"/>
      <c r="B346" s="1"/>
      <c r="C346" s="1"/>
      <c r="D346" s="1"/>
      <c r="E346" s="1"/>
      <c r="F346" s="1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60" customHeight="1">
      <c r="A347" s="1"/>
      <c r="B347" s="1"/>
      <c r="C347" s="1"/>
      <c r="D347" s="1"/>
      <c r="E347" s="1"/>
      <c r="F347" s="1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60" customHeight="1">
      <c r="A348" s="1"/>
      <c r="B348" s="1"/>
      <c r="C348" s="1"/>
      <c r="D348" s="1"/>
      <c r="E348" s="1"/>
      <c r="F348" s="1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60" customHeight="1">
      <c r="A349" s="1"/>
      <c r="B349" s="1"/>
      <c r="C349" s="1"/>
      <c r="D349" s="1"/>
      <c r="E349" s="1"/>
      <c r="F349" s="1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60" customHeight="1">
      <c r="A350" s="1"/>
      <c r="B350" s="1"/>
      <c r="C350" s="1"/>
      <c r="D350" s="1"/>
      <c r="E350" s="1"/>
      <c r="F350" s="1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60" customHeight="1">
      <c r="A351" s="1"/>
      <c r="B351" s="1"/>
      <c r="C351" s="1"/>
      <c r="D351" s="1"/>
      <c r="E351" s="1"/>
      <c r="F351" s="1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60" customHeight="1">
      <c r="A352" s="1"/>
      <c r="B352" s="1"/>
      <c r="C352" s="1"/>
      <c r="D352" s="1"/>
      <c r="E352" s="1"/>
      <c r="F352" s="1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60" customHeight="1">
      <c r="A353" s="1"/>
      <c r="B353" s="1"/>
      <c r="C353" s="1"/>
      <c r="D353" s="1"/>
      <c r="E353" s="1"/>
      <c r="F353" s="1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60" customHeight="1">
      <c r="A354" s="1"/>
      <c r="B354" s="1"/>
      <c r="C354" s="1"/>
      <c r="D354" s="1"/>
      <c r="E354" s="1"/>
      <c r="F354" s="1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60" customHeight="1">
      <c r="A355" s="1"/>
      <c r="B355" s="1"/>
      <c r="C355" s="1"/>
      <c r="D355" s="1"/>
      <c r="E355" s="1"/>
      <c r="F355" s="1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60" customHeight="1">
      <c r="A356" s="1"/>
      <c r="B356" s="1"/>
      <c r="C356" s="1"/>
      <c r="D356" s="1"/>
      <c r="E356" s="1"/>
      <c r="F356" s="1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60" customHeight="1">
      <c r="A357" s="1"/>
      <c r="B357" s="1"/>
      <c r="C357" s="1"/>
      <c r="D357" s="1"/>
      <c r="E357" s="1"/>
      <c r="F357" s="1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60" customHeight="1">
      <c r="A358" s="1"/>
      <c r="B358" s="1"/>
      <c r="C358" s="1"/>
      <c r="D358" s="1"/>
      <c r="E358" s="1"/>
      <c r="F358" s="1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60" customHeight="1">
      <c r="A359" s="1"/>
      <c r="B359" s="1"/>
      <c r="C359" s="1"/>
      <c r="D359" s="1"/>
      <c r="E359" s="1"/>
      <c r="F359" s="1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60" customHeight="1">
      <c r="A360" s="1"/>
      <c r="B360" s="1"/>
      <c r="C360" s="1"/>
      <c r="D360" s="1"/>
      <c r="E360" s="1"/>
      <c r="F360" s="1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60" customHeight="1">
      <c r="A361" s="1"/>
      <c r="B361" s="1"/>
      <c r="C361" s="1"/>
      <c r="D361" s="1"/>
      <c r="E361" s="1"/>
      <c r="F361" s="1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60" customHeight="1">
      <c r="A362" s="1"/>
      <c r="B362" s="1"/>
      <c r="C362" s="1"/>
      <c r="D362" s="1"/>
      <c r="E362" s="1"/>
      <c r="F362" s="1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60" customHeight="1">
      <c r="A363" s="1"/>
      <c r="B363" s="1"/>
      <c r="C363" s="1"/>
      <c r="D363" s="1"/>
      <c r="E363" s="1"/>
      <c r="F363" s="1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60" customHeight="1">
      <c r="A364" s="1"/>
      <c r="B364" s="1"/>
      <c r="C364" s="1"/>
      <c r="D364" s="1"/>
      <c r="E364" s="1"/>
      <c r="F364" s="1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60" customHeight="1">
      <c r="A365" s="1"/>
      <c r="B365" s="1"/>
      <c r="C365" s="1"/>
      <c r="D365" s="1"/>
      <c r="E365" s="1"/>
      <c r="F365" s="1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60" customHeight="1">
      <c r="A366" s="1"/>
      <c r="B366" s="1"/>
      <c r="C366" s="1"/>
      <c r="D366" s="1"/>
      <c r="E366" s="1"/>
      <c r="F366" s="1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60" customHeight="1">
      <c r="A367" s="1"/>
      <c r="B367" s="1"/>
      <c r="C367" s="1"/>
      <c r="D367" s="1"/>
      <c r="E367" s="1"/>
      <c r="F367" s="1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60" customHeight="1">
      <c r="A368" s="1"/>
      <c r="B368" s="1"/>
      <c r="C368" s="1"/>
      <c r="D368" s="1"/>
      <c r="E368" s="1"/>
      <c r="F368" s="1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60" customHeight="1">
      <c r="A369" s="1"/>
      <c r="B369" s="1"/>
      <c r="C369" s="1"/>
      <c r="D369" s="1"/>
      <c r="E369" s="1"/>
      <c r="F369" s="1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60" customHeight="1">
      <c r="A370" s="1"/>
      <c r="B370" s="1"/>
      <c r="C370" s="1"/>
      <c r="D370" s="1"/>
      <c r="E370" s="1"/>
      <c r="F370" s="1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60" customHeight="1">
      <c r="A371" s="1"/>
      <c r="B371" s="1"/>
      <c r="C371" s="1"/>
      <c r="D371" s="1"/>
      <c r="E371" s="1"/>
      <c r="F371" s="1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60" customHeight="1">
      <c r="A372" s="1"/>
      <c r="B372" s="1"/>
      <c r="C372" s="1"/>
      <c r="D372" s="1"/>
      <c r="E372" s="1"/>
      <c r="F372" s="1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60" customHeight="1">
      <c r="A373" s="1"/>
      <c r="B373" s="1"/>
      <c r="C373" s="1"/>
      <c r="D373" s="1"/>
      <c r="E373" s="1"/>
      <c r="F373" s="1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60" customHeight="1">
      <c r="A374" s="1"/>
      <c r="B374" s="1"/>
      <c r="C374" s="1"/>
      <c r="D374" s="1"/>
      <c r="E374" s="1"/>
      <c r="F374" s="1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60" customHeight="1">
      <c r="A375" s="1"/>
      <c r="B375" s="1"/>
      <c r="C375" s="1"/>
      <c r="D375" s="1"/>
      <c r="E375" s="1"/>
      <c r="F375" s="1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60" customHeight="1">
      <c r="A376" s="1"/>
      <c r="B376" s="1"/>
      <c r="C376" s="1"/>
      <c r="D376" s="1"/>
      <c r="E376" s="1"/>
      <c r="F376" s="1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60" customHeight="1">
      <c r="A377" s="1"/>
      <c r="B377" s="1"/>
      <c r="C377" s="1"/>
      <c r="D377" s="1"/>
      <c r="E377" s="1"/>
      <c r="F377" s="1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60" customHeight="1">
      <c r="A378" s="1"/>
      <c r="B378" s="1"/>
      <c r="C378" s="1"/>
      <c r="D378" s="1"/>
      <c r="E378" s="1"/>
      <c r="F378" s="1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60" customHeight="1">
      <c r="A379" s="1"/>
      <c r="B379" s="1"/>
      <c r="C379" s="1"/>
      <c r="D379" s="1"/>
      <c r="E379" s="1"/>
      <c r="F379" s="1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60" customHeight="1">
      <c r="A380" s="1"/>
      <c r="B380" s="1"/>
      <c r="C380" s="1"/>
      <c r="D380" s="1"/>
      <c r="E380" s="1"/>
      <c r="F380" s="1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60" customHeight="1">
      <c r="A381" s="1"/>
      <c r="B381" s="1"/>
      <c r="C381" s="1"/>
      <c r="D381" s="1"/>
      <c r="E381" s="1"/>
      <c r="F381" s="1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60" customHeight="1">
      <c r="A382" s="1"/>
      <c r="B382" s="1"/>
      <c r="C382" s="1"/>
      <c r="D382" s="1"/>
      <c r="E382" s="1"/>
      <c r="F382" s="1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60" customHeight="1">
      <c r="A383" s="1"/>
      <c r="B383" s="1"/>
      <c r="C383" s="1"/>
      <c r="D383" s="1"/>
      <c r="E383" s="1"/>
      <c r="F383" s="1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60" customHeight="1">
      <c r="A384" s="1"/>
      <c r="B384" s="1"/>
      <c r="C384" s="1"/>
      <c r="D384" s="1"/>
      <c r="E384" s="1"/>
      <c r="F384" s="1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60" customHeight="1">
      <c r="A385" s="1"/>
      <c r="B385" s="1"/>
      <c r="C385" s="1"/>
      <c r="D385" s="1"/>
      <c r="E385" s="1"/>
      <c r="F385" s="1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60" customHeight="1">
      <c r="A386" s="1"/>
      <c r="B386" s="1"/>
      <c r="C386" s="1"/>
      <c r="D386" s="1"/>
      <c r="E386" s="1"/>
      <c r="F386" s="1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60" customHeight="1">
      <c r="A387" s="1"/>
      <c r="B387" s="1"/>
      <c r="C387" s="1"/>
      <c r="D387" s="1"/>
      <c r="E387" s="1"/>
      <c r="F387" s="1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60" customHeight="1">
      <c r="A388" s="1"/>
      <c r="B388" s="1"/>
      <c r="C388" s="1"/>
      <c r="D388" s="1"/>
      <c r="E388" s="1"/>
      <c r="F388" s="1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60" customHeight="1">
      <c r="A389" s="1"/>
      <c r="B389" s="1"/>
      <c r="C389" s="1"/>
      <c r="D389" s="1"/>
      <c r="E389" s="1"/>
      <c r="F389" s="1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60" customHeight="1">
      <c r="A390" s="1"/>
      <c r="B390" s="1"/>
      <c r="C390" s="1"/>
      <c r="D390" s="1"/>
      <c r="E390" s="1"/>
      <c r="F390" s="1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60" customHeight="1">
      <c r="A391" s="1"/>
      <c r="B391" s="1"/>
      <c r="C391" s="1"/>
      <c r="D391" s="1"/>
      <c r="E391" s="1"/>
      <c r="F391" s="1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60" customHeight="1">
      <c r="A392" s="1"/>
      <c r="B392" s="1"/>
      <c r="C392" s="1"/>
      <c r="D392" s="1"/>
      <c r="E392" s="1"/>
      <c r="F392" s="1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60" customHeight="1">
      <c r="A393" s="1"/>
      <c r="B393" s="1"/>
      <c r="C393" s="1"/>
      <c r="D393" s="1"/>
      <c r="E393" s="1"/>
      <c r="F393" s="1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60" customHeight="1">
      <c r="A394" s="1"/>
      <c r="B394" s="1"/>
      <c r="C394" s="1"/>
      <c r="D394" s="1"/>
      <c r="E394" s="1"/>
      <c r="F394" s="1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60" customHeight="1">
      <c r="A395" s="1"/>
      <c r="B395" s="1"/>
      <c r="C395" s="1"/>
      <c r="D395" s="1"/>
      <c r="E395" s="1"/>
      <c r="F395" s="1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60" customHeight="1">
      <c r="A396" s="1"/>
      <c r="B396" s="1"/>
      <c r="C396" s="1"/>
      <c r="D396" s="1"/>
      <c r="E396" s="1"/>
      <c r="F396" s="1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60" customHeight="1">
      <c r="A397" s="1"/>
      <c r="B397" s="1"/>
      <c r="C397" s="1"/>
      <c r="D397" s="1"/>
      <c r="E397" s="1"/>
      <c r="F397" s="1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60" customHeight="1">
      <c r="A398" s="1"/>
      <c r="B398" s="1"/>
      <c r="C398" s="1"/>
      <c r="D398" s="1"/>
      <c r="E398" s="1"/>
      <c r="F398" s="1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60" customHeight="1">
      <c r="A399" s="1"/>
      <c r="B399" s="1"/>
      <c r="C399" s="1"/>
      <c r="D399" s="1"/>
      <c r="E399" s="1"/>
      <c r="F399" s="1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60" customHeight="1">
      <c r="A400" s="1"/>
      <c r="B400" s="1"/>
      <c r="C400" s="1"/>
      <c r="D400" s="1"/>
      <c r="E400" s="1"/>
      <c r="F400" s="1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60" customHeight="1">
      <c r="A401" s="1"/>
      <c r="B401" s="1"/>
      <c r="C401" s="1"/>
      <c r="D401" s="1"/>
      <c r="E401" s="1"/>
      <c r="F401" s="1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60" customHeight="1">
      <c r="A402" s="1"/>
      <c r="B402" s="1"/>
      <c r="C402" s="1"/>
      <c r="D402" s="1"/>
      <c r="E402" s="1"/>
      <c r="F402" s="1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60" customHeight="1">
      <c r="A403" s="1"/>
      <c r="B403" s="1"/>
      <c r="C403" s="1"/>
      <c r="D403" s="1"/>
      <c r="E403" s="1"/>
      <c r="F403" s="1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60" customHeight="1">
      <c r="A404" s="1"/>
      <c r="B404" s="1"/>
      <c r="C404" s="1"/>
      <c r="D404" s="1"/>
      <c r="E404" s="1"/>
      <c r="F404" s="1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60" customHeight="1">
      <c r="A405" s="1"/>
      <c r="B405" s="1"/>
      <c r="C405" s="1"/>
      <c r="D405" s="1"/>
      <c r="E405" s="1"/>
      <c r="F405" s="1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60" customHeight="1">
      <c r="A406" s="1"/>
      <c r="B406" s="1"/>
      <c r="C406" s="1"/>
      <c r="D406" s="1"/>
      <c r="E406" s="1"/>
      <c r="F406" s="1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60" customHeight="1">
      <c r="A407" s="1"/>
      <c r="B407" s="1"/>
      <c r="C407" s="1"/>
      <c r="D407" s="1"/>
      <c r="E407" s="1"/>
      <c r="F407" s="1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60" customHeight="1">
      <c r="A408" s="1"/>
      <c r="B408" s="1"/>
      <c r="C408" s="1"/>
      <c r="D408" s="1"/>
      <c r="E408" s="1"/>
      <c r="F408" s="1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60" customHeight="1">
      <c r="A409" s="1"/>
      <c r="B409" s="1"/>
      <c r="C409" s="1"/>
      <c r="D409" s="1"/>
      <c r="E409" s="1"/>
      <c r="F409" s="1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60" customHeight="1">
      <c r="A410" s="1"/>
      <c r="B410" s="1"/>
      <c r="C410" s="1"/>
      <c r="D410" s="1"/>
      <c r="E410" s="1"/>
      <c r="F410" s="1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60" customHeight="1">
      <c r="A411" s="1"/>
      <c r="B411" s="1"/>
      <c r="C411" s="1"/>
      <c r="D411" s="1"/>
      <c r="E411" s="1"/>
      <c r="F411" s="1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60" customHeight="1">
      <c r="A412" s="1"/>
      <c r="B412" s="1"/>
      <c r="C412" s="1"/>
      <c r="D412" s="1"/>
      <c r="E412" s="1"/>
      <c r="F412" s="1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60" customHeight="1">
      <c r="A413" s="1"/>
      <c r="B413" s="1"/>
      <c r="C413" s="1"/>
      <c r="D413" s="1"/>
      <c r="E413" s="1"/>
      <c r="F413" s="1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60" customHeight="1">
      <c r="A414" s="1"/>
      <c r="B414" s="1"/>
      <c r="C414" s="1"/>
      <c r="D414" s="1"/>
      <c r="E414" s="1"/>
      <c r="F414" s="1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60" customHeight="1">
      <c r="A415" s="1"/>
      <c r="B415" s="1"/>
      <c r="C415" s="1"/>
      <c r="D415" s="1"/>
      <c r="E415" s="1"/>
      <c r="F415" s="1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60" customHeight="1">
      <c r="A416" s="1"/>
      <c r="B416" s="1"/>
      <c r="C416" s="1"/>
      <c r="D416" s="1"/>
      <c r="E416" s="1"/>
      <c r="F416" s="1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60" customHeight="1">
      <c r="A417" s="1"/>
      <c r="B417" s="1"/>
      <c r="C417" s="1"/>
      <c r="D417" s="1"/>
      <c r="E417" s="1"/>
      <c r="F417" s="1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60" customHeight="1">
      <c r="A418" s="1"/>
      <c r="B418" s="1"/>
      <c r="C418" s="1"/>
      <c r="D418" s="1"/>
      <c r="E418" s="1"/>
      <c r="F418" s="1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60" customHeight="1">
      <c r="A419" s="1"/>
      <c r="B419" s="1"/>
      <c r="C419" s="1"/>
      <c r="D419" s="1"/>
      <c r="E419" s="1"/>
      <c r="F419" s="1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60" customHeight="1">
      <c r="A420" s="1"/>
      <c r="B420" s="1"/>
      <c r="C420" s="1"/>
      <c r="D420" s="1"/>
      <c r="E420" s="1"/>
      <c r="F420" s="1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60" customHeight="1">
      <c r="A421" s="1"/>
      <c r="B421" s="1"/>
      <c r="C421" s="1"/>
      <c r="D421" s="1"/>
      <c r="E421" s="1"/>
      <c r="F421" s="1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60" customHeight="1">
      <c r="A422" s="1"/>
      <c r="B422" s="1"/>
      <c r="C422" s="1"/>
      <c r="D422" s="1"/>
      <c r="E422" s="1"/>
      <c r="F422" s="1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60" customHeight="1">
      <c r="A423" s="1"/>
      <c r="B423" s="1"/>
      <c r="C423" s="1"/>
      <c r="D423" s="1"/>
      <c r="E423" s="1"/>
      <c r="F423" s="1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60" customHeight="1">
      <c r="A424" s="1"/>
      <c r="B424" s="1"/>
      <c r="C424" s="1"/>
      <c r="D424" s="1"/>
      <c r="E424" s="1"/>
      <c r="F424" s="1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60" customHeight="1">
      <c r="A425" s="1"/>
      <c r="B425" s="1"/>
      <c r="C425" s="1"/>
      <c r="D425" s="1"/>
      <c r="E425" s="1"/>
      <c r="F425" s="1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60" customHeight="1">
      <c r="A426" s="1"/>
      <c r="B426" s="1"/>
      <c r="C426" s="1"/>
      <c r="D426" s="1"/>
      <c r="E426" s="1"/>
      <c r="F426" s="1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60" customHeight="1">
      <c r="A427" s="1"/>
      <c r="B427" s="1"/>
      <c r="C427" s="1"/>
      <c r="D427" s="1"/>
      <c r="E427" s="1"/>
      <c r="F427" s="1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60" customHeight="1">
      <c r="A428" s="1"/>
      <c r="B428" s="1"/>
      <c r="C428" s="1"/>
      <c r="D428" s="1"/>
      <c r="E428" s="1"/>
      <c r="F428" s="1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60" customHeight="1">
      <c r="A429" s="1"/>
      <c r="B429" s="1"/>
      <c r="C429" s="1"/>
      <c r="D429" s="1"/>
      <c r="E429" s="1"/>
      <c r="F429" s="1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60" customHeight="1">
      <c r="A430" s="1"/>
      <c r="B430" s="1"/>
      <c r="C430" s="1"/>
      <c r="D430" s="1"/>
      <c r="E430" s="1"/>
      <c r="F430" s="1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60" customHeight="1">
      <c r="A431" s="1"/>
      <c r="B431" s="1"/>
      <c r="C431" s="1"/>
      <c r="D431" s="1"/>
      <c r="E431" s="1"/>
      <c r="F431" s="1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60" customHeight="1">
      <c r="A432" s="1"/>
      <c r="B432" s="1"/>
      <c r="C432" s="1"/>
      <c r="D432" s="1"/>
      <c r="E432" s="1"/>
      <c r="F432" s="1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60" customHeight="1">
      <c r="A433" s="1"/>
      <c r="B433" s="1"/>
      <c r="C433" s="1"/>
      <c r="D433" s="1"/>
      <c r="E433" s="1"/>
      <c r="F433" s="1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60" customHeight="1">
      <c r="A434" s="1"/>
      <c r="B434" s="1"/>
      <c r="C434" s="1"/>
      <c r="D434" s="1"/>
      <c r="E434" s="1"/>
      <c r="F434" s="1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60" customHeight="1">
      <c r="A435" s="1"/>
      <c r="B435" s="1"/>
      <c r="C435" s="1"/>
      <c r="D435" s="1"/>
      <c r="E435" s="1"/>
      <c r="F435" s="1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60" customHeight="1">
      <c r="A436" s="1"/>
      <c r="B436" s="1"/>
      <c r="C436" s="1"/>
      <c r="D436" s="1"/>
      <c r="E436" s="1"/>
      <c r="F436" s="1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60" customHeight="1">
      <c r="A437" s="1"/>
      <c r="B437" s="1"/>
      <c r="C437" s="1"/>
      <c r="D437" s="1"/>
      <c r="E437" s="1"/>
      <c r="F437" s="1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60" customHeight="1">
      <c r="A438" s="1"/>
      <c r="B438" s="1"/>
      <c r="C438" s="1"/>
      <c r="D438" s="1"/>
      <c r="E438" s="1"/>
      <c r="F438" s="1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60" customHeight="1">
      <c r="A439" s="1"/>
      <c r="B439" s="1"/>
      <c r="C439" s="1"/>
      <c r="D439" s="1"/>
      <c r="E439" s="1"/>
      <c r="F439" s="1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60" customHeight="1">
      <c r="A440" s="1"/>
      <c r="B440" s="1"/>
      <c r="C440" s="1"/>
      <c r="D440" s="1"/>
      <c r="E440" s="1"/>
      <c r="F440" s="1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60" customHeight="1">
      <c r="A441" s="1"/>
      <c r="B441" s="1"/>
      <c r="C441" s="1"/>
      <c r="D441" s="1"/>
      <c r="E441" s="1"/>
      <c r="F441" s="1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60" customHeight="1">
      <c r="A442" s="1"/>
      <c r="B442" s="1"/>
      <c r="C442" s="1"/>
      <c r="D442" s="1"/>
      <c r="E442" s="1"/>
      <c r="F442" s="1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60" customHeight="1">
      <c r="A443" s="1"/>
      <c r="B443" s="1"/>
      <c r="C443" s="1"/>
      <c r="D443" s="1"/>
      <c r="E443" s="1"/>
      <c r="F443" s="1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60" customHeight="1">
      <c r="A444" s="1"/>
      <c r="B444" s="1"/>
      <c r="C444" s="1"/>
      <c r="D444" s="1"/>
      <c r="E444" s="1"/>
      <c r="F444" s="1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60" customHeight="1">
      <c r="A445" s="1"/>
      <c r="B445" s="1"/>
      <c r="C445" s="1"/>
      <c r="D445" s="1"/>
      <c r="E445" s="1"/>
      <c r="F445" s="1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60" customHeight="1">
      <c r="A446" s="1"/>
      <c r="B446" s="1"/>
      <c r="C446" s="1"/>
      <c r="D446" s="1"/>
      <c r="E446" s="1"/>
      <c r="F446" s="1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60" customHeight="1">
      <c r="A447" s="1"/>
      <c r="B447" s="1"/>
      <c r="C447" s="1"/>
      <c r="D447" s="1"/>
      <c r="E447" s="1"/>
      <c r="F447" s="1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60" customHeight="1">
      <c r="A448" s="1"/>
      <c r="B448" s="1"/>
      <c r="C448" s="1"/>
      <c r="D448" s="1"/>
      <c r="E448" s="1"/>
      <c r="F448" s="1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60" customHeight="1">
      <c r="A449" s="1"/>
      <c r="B449" s="1"/>
      <c r="C449" s="1"/>
      <c r="D449" s="1"/>
      <c r="E449" s="1"/>
      <c r="F449" s="1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60" customHeight="1">
      <c r="A450" s="1"/>
      <c r="B450" s="1"/>
      <c r="C450" s="1"/>
      <c r="D450" s="1"/>
      <c r="E450" s="1"/>
      <c r="F450" s="1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60" customHeight="1">
      <c r="A451" s="1"/>
      <c r="B451" s="1"/>
      <c r="C451" s="1"/>
      <c r="D451" s="1"/>
      <c r="E451" s="1"/>
      <c r="F451" s="1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60" customHeight="1">
      <c r="A452" s="1"/>
      <c r="B452" s="1"/>
      <c r="C452" s="1"/>
      <c r="D452" s="1"/>
      <c r="E452" s="1"/>
      <c r="F452" s="1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60" customHeight="1">
      <c r="A453" s="1"/>
      <c r="B453" s="1"/>
      <c r="C453" s="1"/>
      <c r="D453" s="1"/>
      <c r="E453" s="1"/>
      <c r="F453" s="1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60" customHeight="1">
      <c r="A454" s="1"/>
      <c r="B454" s="1"/>
      <c r="C454" s="1"/>
      <c r="D454" s="1"/>
      <c r="E454" s="1"/>
      <c r="F454" s="1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60" customHeight="1">
      <c r="A455" s="1"/>
      <c r="B455" s="1"/>
      <c r="C455" s="1"/>
      <c r="D455" s="1"/>
      <c r="E455" s="1"/>
      <c r="F455" s="1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60" customHeight="1">
      <c r="A456" s="1"/>
      <c r="B456" s="1"/>
      <c r="C456" s="1"/>
      <c r="D456" s="1"/>
      <c r="E456" s="1"/>
      <c r="F456" s="1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60" customHeight="1">
      <c r="A457" s="1"/>
      <c r="B457" s="1"/>
      <c r="C457" s="1"/>
      <c r="D457" s="1"/>
      <c r="E457" s="1"/>
      <c r="F457" s="1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60" customHeight="1">
      <c r="A458" s="1"/>
      <c r="B458" s="1"/>
      <c r="C458" s="1"/>
      <c r="D458" s="1"/>
      <c r="E458" s="1"/>
      <c r="F458" s="1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60" customHeight="1">
      <c r="A459" s="1"/>
      <c r="B459" s="1"/>
      <c r="C459" s="1"/>
      <c r="D459" s="1"/>
      <c r="E459" s="1"/>
      <c r="F459" s="1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60" customHeight="1">
      <c r="A460" s="1"/>
      <c r="B460" s="1"/>
      <c r="C460" s="1"/>
      <c r="D460" s="1"/>
      <c r="E460" s="1"/>
      <c r="F460" s="1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60" customHeight="1">
      <c r="A461" s="1"/>
      <c r="B461" s="1"/>
      <c r="C461" s="1"/>
      <c r="D461" s="1"/>
      <c r="E461" s="1"/>
      <c r="F461" s="1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60" customHeight="1">
      <c r="A462" s="1"/>
      <c r="B462" s="1"/>
      <c r="C462" s="1"/>
      <c r="D462" s="1"/>
      <c r="E462" s="1"/>
      <c r="F462" s="1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60" customHeight="1">
      <c r="A463" s="1"/>
      <c r="B463" s="1"/>
      <c r="C463" s="1"/>
      <c r="D463" s="1"/>
      <c r="E463" s="1"/>
      <c r="F463" s="1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60" customHeight="1">
      <c r="A464" s="1"/>
      <c r="B464" s="1"/>
      <c r="C464" s="1"/>
      <c r="D464" s="1"/>
      <c r="E464" s="1"/>
      <c r="F464" s="1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60" customHeight="1">
      <c r="A465" s="1"/>
      <c r="B465" s="1"/>
      <c r="C465" s="1"/>
      <c r="D465" s="1"/>
      <c r="E465" s="1"/>
      <c r="F465" s="1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60" customHeight="1">
      <c r="A466" s="1"/>
      <c r="B466" s="1"/>
      <c r="C466" s="1"/>
      <c r="D466" s="1"/>
      <c r="E466" s="1"/>
      <c r="F466" s="1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60" customHeight="1">
      <c r="A467" s="1"/>
      <c r="B467" s="1"/>
      <c r="C467" s="1"/>
      <c r="D467" s="1"/>
      <c r="E467" s="1"/>
      <c r="F467" s="1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60" customHeight="1">
      <c r="A468" s="1"/>
      <c r="B468" s="1"/>
      <c r="C468" s="1"/>
      <c r="D468" s="1"/>
      <c r="E468" s="1"/>
      <c r="F468" s="1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60" customHeight="1">
      <c r="A469" s="1"/>
      <c r="B469" s="1"/>
      <c r="C469" s="1"/>
      <c r="D469" s="1"/>
      <c r="E469" s="1"/>
      <c r="F469" s="1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60" customHeight="1">
      <c r="A470" s="1"/>
      <c r="B470" s="1"/>
      <c r="C470" s="1"/>
      <c r="D470" s="1"/>
      <c r="E470" s="1"/>
      <c r="F470" s="1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60" customHeight="1">
      <c r="A471" s="1"/>
      <c r="B471" s="1"/>
      <c r="C471" s="1"/>
      <c r="D471" s="1"/>
      <c r="E471" s="1"/>
      <c r="F471" s="1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60" customHeight="1">
      <c r="A472" s="1"/>
      <c r="B472" s="1"/>
      <c r="C472" s="1"/>
      <c r="D472" s="1"/>
      <c r="E472" s="1"/>
      <c r="F472" s="1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60" customHeight="1">
      <c r="A473" s="1"/>
      <c r="B473" s="1"/>
      <c r="C473" s="1"/>
      <c r="D473" s="1"/>
      <c r="E473" s="1"/>
      <c r="F473" s="1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60" customHeight="1">
      <c r="A474" s="1"/>
      <c r="B474" s="1"/>
      <c r="C474" s="1"/>
      <c r="D474" s="1"/>
      <c r="E474" s="1"/>
      <c r="F474" s="1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60" customHeight="1">
      <c r="A475" s="1"/>
      <c r="B475" s="1"/>
      <c r="C475" s="1"/>
      <c r="D475" s="1"/>
      <c r="E475" s="1"/>
      <c r="F475" s="1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60" customHeight="1">
      <c r="A476" s="1"/>
      <c r="B476" s="1"/>
      <c r="C476" s="1"/>
      <c r="D476" s="1"/>
      <c r="E476" s="1"/>
      <c r="F476" s="1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60" customHeight="1">
      <c r="A477" s="1"/>
      <c r="B477" s="1"/>
      <c r="C477" s="1"/>
      <c r="D477" s="1"/>
      <c r="E477" s="1"/>
      <c r="F477" s="1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60" customHeight="1">
      <c r="A478" s="1"/>
      <c r="B478" s="1"/>
      <c r="C478" s="1"/>
      <c r="D478" s="1"/>
      <c r="E478" s="1"/>
      <c r="F478" s="1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60" customHeight="1">
      <c r="A479" s="1"/>
      <c r="B479" s="1"/>
      <c r="C479" s="1"/>
      <c r="D479" s="1"/>
      <c r="E479" s="1"/>
      <c r="F479" s="1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60" customHeight="1">
      <c r="A480" s="1"/>
      <c r="B480" s="1"/>
      <c r="C480" s="1"/>
      <c r="D480" s="1"/>
      <c r="E480" s="1"/>
      <c r="F480" s="1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60" customHeight="1">
      <c r="A481" s="1"/>
      <c r="B481" s="1"/>
      <c r="C481" s="1"/>
      <c r="D481" s="1"/>
      <c r="E481" s="1"/>
      <c r="F481" s="1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60" customHeight="1">
      <c r="A482" s="1"/>
      <c r="B482" s="1"/>
      <c r="C482" s="1"/>
      <c r="D482" s="1"/>
      <c r="E482" s="1"/>
      <c r="F482" s="1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60" customHeight="1">
      <c r="A483" s="1"/>
      <c r="B483" s="1"/>
      <c r="C483" s="1"/>
      <c r="D483" s="1"/>
      <c r="E483" s="1"/>
      <c r="F483" s="1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60" customHeight="1">
      <c r="A484" s="1"/>
      <c r="B484" s="1"/>
      <c r="C484" s="1"/>
      <c r="D484" s="1"/>
      <c r="E484" s="1"/>
      <c r="F484" s="1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60" customHeight="1">
      <c r="A485" s="1"/>
      <c r="B485" s="1"/>
      <c r="C485" s="1"/>
      <c r="D485" s="1"/>
      <c r="E485" s="1"/>
      <c r="F485" s="1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60" customHeight="1">
      <c r="A486" s="1"/>
      <c r="B486" s="1"/>
      <c r="C486" s="1"/>
      <c r="D486" s="1"/>
      <c r="E486" s="1"/>
      <c r="F486" s="1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60" customHeight="1">
      <c r="A487" s="1"/>
      <c r="B487" s="1"/>
      <c r="C487" s="1"/>
      <c r="D487" s="1"/>
      <c r="E487" s="1"/>
      <c r="F487" s="1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60" customHeight="1">
      <c r="A488" s="1"/>
      <c r="B488" s="1"/>
      <c r="C488" s="1"/>
      <c r="D488" s="1"/>
      <c r="E488" s="1"/>
      <c r="F488" s="1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60" customHeight="1">
      <c r="A489" s="1"/>
      <c r="B489" s="1"/>
      <c r="C489" s="1"/>
      <c r="D489" s="1"/>
      <c r="E489" s="1"/>
      <c r="F489" s="1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60" customHeight="1">
      <c r="A490" s="1"/>
      <c r="B490" s="1"/>
      <c r="C490" s="1"/>
      <c r="D490" s="1"/>
      <c r="E490" s="1"/>
      <c r="F490" s="1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60" customHeight="1">
      <c r="A491" s="1"/>
      <c r="B491" s="1"/>
      <c r="C491" s="1"/>
      <c r="D491" s="1"/>
      <c r="E491" s="1"/>
      <c r="F491" s="1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60" customHeight="1">
      <c r="A492" s="1"/>
      <c r="B492" s="1"/>
      <c r="C492" s="1"/>
      <c r="D492" s="1"/>
      <c r="E492" s="1"/>
      <c r="F492" s="1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60" customHeight="1">
      <c r="A493" s="1"/>
      <c r="B493" s="1"/>
      <c r="C493" s="1"/>
      <c r="D493" s="1"/>
      <c r="E493" s="1"/>
      <c r="F493" s="1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60" customHeight="1">
      <c r="A494" s="1"/>
      <c r="B494" s="1"/>
      <c r="C494" s="1"/>
      <c r="D494" s="1"/>
      <c r="E494" s="1"/>
      <c r="F494" s="1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60" customHeight="1">
      <c r="A495" s="1"/>
      <c r="B495" s="1"/>
      <c r="C495" s="1"/>
      <c r="D495" s="1"/>
      <c r="E495" s="1"/>
      <c r="F495" s="1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60" customHeight="1">
      <c r="A496" s="1"/>
      <c r="B496" s="1"/>
      <c r="C496" s="1"/>
      <c r="D496" s="1"/>
      <c r="E496" s="1"/>
      <c r="F496" s="1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60" customHeight="1">
      <c r="A497" s="1"/>
      <c r="B497" s="1"/>
      <c r="C497" s="1"/>
      <c r="D497" s="1"/>
      <c r="E497" s="1"/>
      <c r="F497" s="1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60" customHeight="1">
      <c r="A498" s="1"/>
      <c r="B498" s="1"/>
      <c r="C498" s="1"/>
      <c r="D498" s="1"/>
      <c r="E498" s="1"/>
      <c r="F498" s="1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60" customHeight="1">
      <c r="A499" s="1"/>
      <c r="B499" s="1"/>
      <c r="C499" s="1"/>
      <c r="D499" s="1"/>
      <c r="E499" s="1"/>
      <c r="F499" s="1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60" customHeight="1">
      <c r="A500" s="1"/>
      <c r="B500" s="1"/>
      <c r="C500" s="1"/>
      <c r="D500" s="1"/>
      <c r="E500" s="1"/>
      <c r="F500" s="1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60" customHeight="1">
      <c r="A501" s="1"/>
      <c r="B501" s="1"/>
      <c r="C501" s="1"/>
      <c r="D501" s="1"/>
      <c r="E501" s="1"/>
      <c r="F501" s="1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60" customHeight="1">
      <c r="A502" s="1"/>
      <c r="B502" s="1"/>
      <c r="C502" s="1"/>
      <c r="D502" s="1"/>
      <c r="E502" s="1"/>
      <c r="F502" s="1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60" customHeight="1">
      <c r="A503" s="1"/>
      <c r="B503" s="1"/>
      <c r="C503" s="1"/>
      <c r="D503" s="1"/>
      <c r="E503" s="1"/>
      <c r="F503" s="1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60" customHeight="1">
      <c r="A504" s="1"/>
      <c r="B504" s="1"/>
      <c r="C504" s="1"/>
      <c r="D504" s="1"/>
      <c r="E504" s="1"/>
      <c r="F504" s="1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60" customHeight="1">
      <c r="A505" s="1"/>
      <c r="B505" s="1"/>
      <c r="C505" s="1"/>
      <c r="D505" s="1"/>
      <c r="E505" s="1"/>
      <c r="F505" s="1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60" customHeight="1">
      <c r="A506" s="1"/>
      <c r="B506" s="1"/>
      <c r="C506" s="1"/>
      <c r="D506" s="1"/>
      <c r="E506" s="1"/>
      <c r="F506" s="1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60" customHeight="1">
      <c r="A507" s="1"/>
      <c r="B507" s="1"/>
      <c r="C507" s="1"/>
      <c r="D507" s="1"/>
      <c r="E507" s="1"/>
      <c r="F507" s="1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60" customHeight="1">
      <c r="A508" s="1"/>
      <c r="B508" s="1"/>
      <c r="C508" s="1"/>
      <c r="D508" s="1"/>
      <c r="E508" s="1"/>
      <c r="F508" s="1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60" customHeight="1">
      <c r="A509" s="1"/>
      <c r="B509" s="1"/>
      <c r="C509" s="1"/>
      <c r="D509" s="1"/>
      <c r="E509" s="1"/>
      <c r="F509" s="1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60" customHeight="1">
      <c r="A510" s="1"/>
      <c r="B510" s="1"/>
      <c r="C510" s="1"/>
      <c r="D510" s="1"/>
      <c r="E510" s="1"/>
      <c r="F510" s="1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60" customHeight="1">
      <c r="A511" s="1"/>
      <c r="B511" s="1"/>
      <c r="C511" s="1"/>
      <c r="D511" s="1"/>
      <c r="E511" s="1"/>
      <c r="F511" s="1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60" customHeight="1">
      <c r="A512" s="1"/>
      <c r="B512" s="1"/>
      <c r="C512" s="1"/>
      <c r="D512" s="1"/>
      <c r="E512" s="1"/>
      <c r="F512" s="1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60" customHeight="1">
      <c r="A513" s="1"/>
      <c r="B513" s="1"/>
      <c r="C513" s="1"/>
      <c r="D513" s="1"/>
      <c r="E513" s="1"/>
      <c r="F513" s="1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60" customHeight="1">
      <c r="A514" s="1"/>
      <c r="B514" s="1"/>
      <c r="C514" s="1"/>
      <c r="D514" s="1"/>
      <c r="E514" s="1"/>
      <c r="F514" s="1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60" customHeight="1">
      <c r="A515" s="1"/>
      <c r="B515" s="1"/>
      <c r="C515" s="1"/>
      <c r="D515" s="1"/>
      <c r="E515" s="1"/>
      <c r="F515" s="1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60" customHeight="1">
      <c r="A516" s="1"/>
      <c r="B516" s="1"/>
      <c r="C516" s="1"/>
      <c r="D516" s="1"/>
      <c r="E516" s="1"/>
      <c r="F516" s="1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60" customHeight="1">
      <c r="A517" s="1"/>
      <c r="B517" s="1"/>
      <c r="C517" s="1"/>
      <c r="D517" s="1"/>
      <c r="E517" s="1"/>
      <c r="F517" s="1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60" customHeight="1">
      <c r="A518" s="1"/>
      <c r="B518" s="1"/>
      <c r="C518" s="1"/>
      <c r="D518" s="1"/>
      <c r="E518" s="1"/>
      <c r="F518" s="1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60" customHeight="1">
      <c r="A519" s="1"/>
      <c r="B519" s="1"/>
      <c r="C519" s="1"/>
      <c r="D519" s="1"/>
      <c r="E519" s="1"/>
      <c r="F519" s="1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60" customHeight="1">
      <c r="A520" s="1"/>
      <c r="B520" s="1"/>
      <c r="C520" s="1"/>
      <c r="D520" s="1"/>
      <c r="E520" s="1"/>
      <c r="F520" s="1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60" customHeight="1">
      <c r="A521" s="1"/>
      <c r="B521" s="1"/>
      <c r="C521" s="1"/>
      <c r="D521" s="1"/>
      <c r="E521" s="1"/>
      <c r="F521" s="1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60" customHeight="1">
      <c r="A522" s="1"/>
      <c r="B522" s="1"/>
      <c r="C522" s="1"/>
      <c r="D522" s="1"/>
      <c r="E522" s="1"/>
      <c r="F522" s="1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60" customHeight="1">
      <c r="A523" s="1"/>
      <c r="B523" s="1"/>
      <c r="C523" s="1"/>
      <c r="D523" s="1"/>
      <c r="E523" s="1"/>
      <c r="F523" s="1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60" customHeight="1">
      <c r="A524" s="1"/>
      <c r="B524" s="1"/>
      <c r="C524" s="1"/>
      <c r="D524" s="1"/>
      <c r="E524" s="1"/>
      <c r="F524" s="1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60" customHeight="1">
      <c r="A525" s="1"/>
      <c r="B525" s="1"/>
      <c r="C525" s="1"/>
      <c r="D525" s="1"/>
      <c r="E525" s="1"/>
      <c r="F525" s="1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60" customHeight="1">
      <c r="A526" s="1"/>
      <c r="B526" s="1"/>
      <c r="C526" s="1"/>
      <c r="D526" s="1"/>
      <c r="E526" s="1"/>
      <c r="F526" s="1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60" customHeight="1">
      <c r="A527" s="1"/>
      <c r="B527" s="1"/>
      <c r="C527" s="1"/>
      <c r="D527" s="1"/>
      <c r="E527" s="1"/>
      <c r="F527" s="1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60" customHeight="1">
      <c r="A528" s="1"/>
      <c r="B528" s="1"/>
      <c r="C528" s="1"/>
      <c r="D528" s="1"/>
      <c r="E528" s="1"/>
      <c r="F528" s="1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60" customHeight="1">
      <c r="A529" s="1"/>
      <c r="B529" s="1"/>
      <c r="C529" s="1"/>
      <c r="D529" s="1"/>
      <c r="E529" s="1"/>
      <c r="F529" s="1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60" customHeight="1">
      <c r="A530" s="1"/>
      <c r="B530" s="1"/>
      <c r="C530" s="1"/>
      <c r="D530" s="1"/>
      <c r="E530" s="1"/>
      <c r="F530" s="1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60" customHeight="1">
      <c r="A531" s="1"/>
      <c r="B531" s="1"/>
      <c r="C531" s="1"/>
      <c r="D531" s="1"/>
      <c r="E531" s="1"/>
      <c r="F531" s="1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60" customHeight="1">
      <c r="A532" s="1"/>
      <c r="B532" s="1"/>
      <c r="C532" s="1"/>
      <c r="D532" s="1"/>
      <c r="E532" s="1"/>
      <c r="F532" s="1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60" customHeight="1">
      <c r="A533" s="1"/>
      <c r="B533" s="1"/>
      <c r="C533" s="1"/>
      <c r="D533" s="1"/>
      <c r="E533" s="1"/>
      <c r="F533" s="1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60" customHeight="1">
      <c r="A534" s="1"/>
      <c r="B534" s="1"/>
      <c r="C534" s="1"/>
      <c r="D534" s="1"/>
      <c r="E534" s="1"/>
      <c r="F534" s="1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60" customHeight="1">
      <c r="A535" s="1"/>
      <c r="B535" s="1"/>
      <c r="C535" s="1"/>
      <c r="D535" s="1"/>
      <c r="E535" s="1"/>
      <c r="F535" s="1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60" customHeight="1">
      <c r="A536" s="1"/>
      <c r="B536" s="1"/>
      <c r="C536" s="1"/>
      <c r="D536" s="1"/>
      <c r="E536" s="1"/>
      <c r="F536" s="1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60" customHeight="1">
      <c r="A537" s="1"/>
      <c r="B537" s="1"/>
      <c r="C537" s="1"/>
      <c r="D537" s="1"/>
      <c r="E537" s="1"/>
      <c r="F537" s="1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60" customHeight="1">
      <c r="A538" s="1"/>
      <c r="B538" s="1"/>
      <c r="C538" s="1"/>
      <c r="D538" s="1"/>
      <c r="E538" s="1"/>
      <c r="F538" s="1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60" customHeight="1">
      <c r="A539" s="1"/>
      <c r="B539" s="1"/>
      <c r="C539" s="1"/>
      <c r="D539" s="1"/>
      <c r="E539" s="1"/>
      <c r="F539" s="1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60" customHeight="1">
      <c r="A540" s="1"/>
      <c r="B540" s="1"/>
      <c r="C540" s="1"/>
      <c r="D540" s="1"/>
      <c r="E540" s="1"/>
      <c r="F540" s="1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60" customHeight="1">
      <c r="A541" s="1"/>
      <c r="B541" s="1"/>
      <c r="C541" s="1"/>
      <c r="D541" s="1"/>
      <c r="E541" s="1"/>
      <c r="F541" s="1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60" customHeight="1">
      <c r="A542" s="1"/>
      <c r="B542" s="1"/>
      <c r="C542" s="1"/>
      <c r="D542" s="1"/>
      <c r="E542" s="1"/>
      <c r="F542" s="1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60" customHeight="1">
      <c r="A543" s="1"/>
      <c r="B543" s="1"/>
      <c r="C543" s="1"/>
      <c r="D543" s="1"/>
      <c r="E543" s="1"/>
      <c r="F543" s="1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60" customHeight="1">
      <c r="A544" s="1"/>
      <c r="B544" s="1"/>
      <c r="C544" s="1"/>
      <c r="D544" s="1"/>
      <c r="E544" s="1"/>
      <c r="F544" s="1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60" customHeight="1">
      <c r="A545" s="1"/>
      <c r="B545" s="1"/>
      <c r="C545" s="1"/>
      <c r="D545" s="1"/>
      <c r="E545" s="1"/>
      <c r="F545" s="1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60" customHeight="1">
      <c r="A546" s="1"/>
      <c r="B546" s="1"/>
      <c r="C546" s="1"/>
      <c r="D546" s="1"/>
      <c r="E546" s="1"/>
      <c r="F546" s="1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60" customHeight="1">
      <c r="A547" s="1"/>
      <c r="B547" s="1"/>
      <c r="C547" s="1"/>
      <c r="D547" s="1"/>
      <c r="E547" s="1"/>
      <c r="F547" s="1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60" customHeight="1">
      <c r="A548" s="1"/>
      <c r="B548" s="1"/>
      <c r="C548" s="1"/>
      <c r="D548" s="1"/>
      <c r="E548" s="1"/>
      <c r="F548" s="1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60" customHeight="1">
      <c r="A549" s="1"/>
      <c r="B549" s="1"/>
      <c r="C549" s="1"/>
      <c r="D549" s="1"/>
      <c r="E549" s="1"/>
      <c r="F549" s="1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60" customHeight="1">
      <c r="A550" s="1"/>
      <c r="B550" s="1"/>
      <c r="C550" s="1"/>
      <c r="D550" s="1"/>
      <c r="E550" s="1"/>
      <c r="F550" s="1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60" customHeight="1">
      <c r="A551" s="1"/>
      <c r="B551" s="1"/>
      <c r="C551" s="1"/>
      <c r="D551" s="1"/>
      <c r="E551" s="1"/>
      <c r="F551" s="1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60" customHeight="1">
      <c r="A552" s="1"/>
      <c r="B552" s="1"/>
      <c r="C552" s="1"/>
      <c r="D552" s="1"/>
      <c r="E552" s="1"/>
      <c r="F552" s="1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60" customHeight="1">
      <c r="A553" s="1"/>
      <c r="B553" s="1"/>
      <c r="C553" s="1"/>
      <c r="D553" s="1"/>
      <c r="E553" s="1"/>
      <c r="F553" s="1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60" customHeight="1">
      <c r="A554" s="1"/>
      <c r="B554" s="1"/>
      <c r="C554" s="1"/>
      <c r="D554" s="1"/>
      <c r="E554" s="1"/>
      <c r="F554" s="1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60" customHeight="1">
      <c r="A555" s="1"/>
      <c r="B555" s="1"/>
      <c r="C555" s="1"/>
      <c r="D555" s="1"/>
      <c r="E555" s="1"/>
      <c r="F555" s="1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60" customHeight="1">
      <c r="A556" s="1"/>
      <c r="B556" s="1"/>
      <c r="C556" s="1"/>
      <c r="D556" s="1"/>
      <c r="E556" s="1"/>
      <c r="F556" s="1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60" customHeight="1">
      <c r="A557" s="1"/>
      <c r="B557" s="1"/>
      <c r="C557" s="1"/>
      <c r="D557" s="1"/>
      <c r="E557" s="1"/>
      <c r="F557" s="1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60" customHeight="1">
      <c r="A558" s="1"/>
      <c r="B558" s="1"/>
      <c r="C558" s="1"/>
      <c r="D558" s="1"/>
      <c r="E558" s="1"/>
      <c r="F558" s="1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60" customHeight="1">
      <c r="A559" s="1"/>
      <c r="B559" s="1"/>
      <c r="C559" s="1"/>
      <c r="D559" s="1"/>
      <c r="E559" s="1"/>
      <c r="F559" s="1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60" customHeight="1">
      <c r="A560" s="1"/>
      <c r="B560" s="1"/>
      <c r="C560" s="1"/>
      <c r="D560" s="1"/>
      <c r="E560" s="1"/>
      <c r="F560" s="1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60" customHeight="1">
      <c r="A561" s="1"/>
      <c r="B561" s="1"/>
      <c r="C561" s="1"/>
      <c r="D561" s="1"/>
      <c r="E561" s="1"/>
      <c r="F561" s="1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60" customHeight="1">
      <c r="A562" s="1"/>
      <c r="B562" s="1"/>
      <c r="C562" s="1"/>
      <c r="D562" s="1"/>
      <c r="E562" s="1"/>
      <c r="F562" s="1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60" customHeight="1">
      <c r="A563" s="1"/>
      <c r="B563" s="1"/>
      <c r="C563" s="1"/>
      <c r="D563" s="1"/>
      <c r="E563" s="1"/>
      <c r="F563" s="1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60" customHeight="1">
      <c r="A564" s="1"/>
      <c r="B564" s="1"/>
      <c r="C564" s="1"/>
      <c r="D564" s="1"/>
      <c r="E564" s="1"/>
      <c r="F564" s="1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60" customHeight="1">
      <c r="A565" s="1"/>
      <c r="B565" s="1"/>
      <c r="C565" s="1"/>
      <c r="D565" s="1"/>
      <c r="E565" s="1"/>
      <c r="F565" s="1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60" customHeight="1">
      <c r="A566" s="1"/>
      <c r="B566" s="1"/>
      <c r="C566" s="1"/>
      <c r="D566" s="1"/>
      <c r="E566" s="1"/>
      <c r="F566" s="1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60" customHeight="1">
      <c r="A567" s="1"/>
      <c r="B567" s="1"/>
      <c r="C567" s="1"/>
      <c r="D567" s="1"/>
      <c r="E567" s="1"/>
      <c r="F567" s="1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60" customHeight="1">
      <c r="A568" s="1"/>
      <c r="B568" s="1"/>
      <c r="C568" s="1"/>
      <c r="D568" s="1"/>
      <c r="E568" s="1"/>
      <c r="F568" s="1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60" customHeight="1">
      <c r="A569" s="1"/>
      <c r="B569" s="1"/>
      <c r="C569" s="1"/>
      <c r="D569" s="1"/>
      <c r="E569" s="1"/>
      <c r="F569" s="1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60" customHeight="1">
      <c r="A570" s="1"/>
      <c r="B570" s="1"/>
      <c r="C570" s="1"/>
      <c r="D570" s="1"/>
      <c r="E570" s="1"/>
      <c r="F570" s="1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60" customHeight="1">
      <c r="A571" s="1"/>
      <c r="B571" s="1"/>
      <c r="C571" s="1"/>
      <c r="D571" s="1"/>
      <c r="E571" s="1"/>
      <c r="F571" s="1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60" customHeight="1">
      <c r="A572" s="1"/>
      <c r="B572" s="1"/>
      <c r="C572" s="1"/>
      <c r="D572" s="1"/>
      <c r="E572" s="1"/>
      <c r="F572" s="1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60" customHeight="1">
      <c r="A573" s="1"/>
      <c r="B573" s="1"/>
      <c r="C573" s="1"/>
      <c r="D573" s="1"/>
      <c r="E573" s="1"/>
      <c r="F573" s="1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60" customHeight="1">
      <c r="A574" s="1"/>
      <c r="B574" s="1"/>
      <c r="C574" s="1"/>
      <c r="D574" s="1"/>
      <c r="E574" s="1"/>
      <c r="F574" s="1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60" customHeight="1">
      <c r="A575" s="1"/>
      <c r="B575" s="1"/>
      <c r="C575" s="1"/>
      <c r="D575" s="1"/>
      <c r="E575" s="1"/>
      <c r="F575" s="1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60" customHeight="1">
      <c r="A576" s="1"/>
      <c r="B576" s="1"/>
      <c r="C576" s="1"/>
      <c r="D576" s="1"/>
      <c r="E576" s="1"/>
      <c r="F576" s="1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60" customHeight="1">
      <c r="A577" s="1"/>
      <c r="B577" s="1"/>
      <c r="C577" s="1"/>
      <c r="D577" s="1"/>
      <c r="E577" s="1"/>
      <c r="F577" s="1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60" customHeight="1">
      <c r="A578" s="1"/>
      <c r="B578" s="1"/>
      <c r="C578" s="1"/>
      <c r="D578" s="1"/>
      <c r="E578" s="1"/>
      <c r="F578" s="1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60" customHeight="1">
      <c r="A579" s="1"/>
      <c r="B579" s="1"/>
      <c r="C579" s="1"/>
      <c r="D579" s="1"/>
      <c r="E579" s="1"/>
      <c r="F579" s="1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60" customHeight="1">
      <c r="A580" s="1"/>
      <c r="B580" s="1"/>
      <c r="C580" s="1"/>
      <c r="D580" s="1"/>
      <c r="E580" s="1"/>
      <c r="F580" s="1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60" customHeight="1">
      <c r="A581" s="1"/>
      <c r="B581" s="1"/>
      <c r="C581" s="1"/>
      <c r="D581" s="1"/>
      <c r="E581" s="1"/>
      <c r="F581" s="1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60" customHeight="1">
      <c r="A582" s="1"/>
      <c r="B582" s="1"/>
      <c r="C582" s="1"/>
      <c r="D582" s="1"/>
      <c r="E582" s="1"/>
      <c r="F582" s="1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60" customHeight="1">
      <c r="A583" s="1"/>
      <c r="B583" s="1"/>
      <c r="C583" s="1"/>
      <c r="D583" s="1"/>
      <c r="E583" s="1"/>
      <c r="F583" s="1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60" customHeight="1">
      <c r="A584" s="1"/>
      <c r="B584" s="1"/>
      <c r="C584" s="1"/>
      <c r="D584" s="1"/>
      <c r="E584" s="1"/>
      <c r="F584" s="1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60" customHeight="1">
      <c r="A585" s="1"/>
      <c r="B585" s="1"/>
      <c r="C585" s="1"/>
      <c r="D585" s="1"/>
      <c r="E585" s="1"/>
      <c r="F585" s="1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60" customHeight="1">
      <c r="A586" s="1"/>
      <c r="B586" s="1"/>
      <c r="C586" s="1"/>
      <c r="D586" s="1"/>
      <c r="E586" s="1"/>
      <c r="F586" s="1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60" customHeight="1">
      <c r="A587" s="1"/>
      <c r="B587" s="1"/>
      <c r="C587" s="1"/>
      <c r="D587" s="1"/>
      <c r="E587" s="1"/>
      <c r="F587" s="1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60" customHeight="1">
      <c r="A588" s="1"/>
      <c r="B588" s="1"/>
      <c r="C588" s="1"/>
      <c r="D588" s="1"/>
      <c r="E588" s="1"/>
      <c r="F588" s="1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60" customHeight="1">
      <c r="A589" s="1"/>
      <c r="B589" s="1"/>
      <c r="C589" s="1"/>
      <c r="D589" s="1"/>
      <c r="E589" s="1"/>
      <c r="F589" s="1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60" customHeight="1">
      <c r="A590" s="1"/>
      <c r="B590" s="1"/>
      <c r="C590" s="1"/>
      <c r="D590" s="1"/>
      <c r="E590" s="1"/>
      <c r="F590" s="1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60" customHeight="1">
      <c r="A591" s="1"/>
      <c r="B591" s="1"/>
      <c r="C591" s="1"/>
      <c r="D591" s="1"/>
      <c r="E591" s="1"/>
      <c r="F591" s="1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60" customHeight="1">
      <c r="A592" s="1"/>
      <c r="B592" s="1"/>
      <c r="C592" s="1"/>
      <c r="D592" s="1"/>
      <c r="E592" s="1"/>
      <c r="F592" s="1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60" customHeight="1">
      <c r="A593" s="1"/>
      <c r="B593" s="1"/>
      <c r="C593" s="1"/>
      <c r="D593" s="1"/>
      <c r="E593" s="1"/>
      <c r="F593" s="1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60" customHeight="1">
      <c r="A594" s="1"/>
      <c r="B594" s="1"/>
      <c r="C594" s="1"/>
      <c r="D594" s="1"/>
      <c r="E594" s="1"/>
      <c r="F594" s="1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60" customHeight="1">
      <c r="A595" s="1"/>
      <c r="B595" s="1"/>
      <c r="C595" s="1"/>
      <c r="D595" s="1"/>
      <c r="E595" s="1"/>
      <c r="F595" s="1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60" customHeight="1">
      <c r="A596" s="1"/>
      <c r="B596" s="1"/>
      <c r="C596" s="1"/>
      <c r="D596" s="1"/>
      <c r="E596" s="1"/>
      <c r="F596" s="1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60" customHeight="1">
      <c r="A597" s="1"/>
      <c r="B597" s="1"/>
      <c r="C597" s="1"/>
      <c r="D597" s="1"/>
      <c r="E597" s="1"/>
      <c r="F597" s="1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60" customHeight="1">
      <c r="A598" s="1"/>
      <c r="B598" s="1"/>
      <c r="C598" s="1"/>
      <c r="D598" s="1"/>
      <c r="E598" s="1"/>
      <c r="F598" s="1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60" customHeight="1">
      <c r="A599" s="1"/>
      <c r="B599" s="1"/>
      <c r="C599" s="1"/>
      <c r="D599" s="1"/>
      <c r="E599" s="1"/>
      <c r="F599" s="1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60" customHeight="1">
      <c r="A600" s="1"/>
      <c r="B600" s="1"/>
      <c r="C600" s="1"/>
      <c r="D600" s="1"/>
      <c r="E600" s="1"/>
      <c r="F600" s="1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60" customHeight="1">
      <c r="A601" s="1"/>
      <c r="B601" s="1"/>
      <c r="C601" s="1"/>
      <c r="D601" s="1"/>
      <c r="E601" s="1"/>
      <c r="F601" s="1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60" customHeight="1">
      <c r="A602" s="1"/>
      <c r="B602" s="1"/>
      <c r="C602" s="1"/>
      <c r="D602" s="1"/>
      <c r="E602" s="1"/>
      <c r="F602" s="1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60" customHeight="1">
      <c r="A603" s="1"/>
      <c r="B603" s="1"/>
      <c r="C603" s="1"/>
      <c r="D603" s="1"/>
      <c r="E603" s="1"/>
      <c r="F603" s="1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60" customHeight="1">
      <c r="A604" s="1"/>
      <c r="B604" s="1"/>
      <c r="C604" s="1"/>
      <c r="D604" s="1"/>
      <c r="E604" s="1"/>
      <c r="F604" s="1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60" customHeight="1">
      <c r="A605" s="1"/>
      <c r="B605" s="1"/>
      <c r="C605" s="1"/>
      <c r="D605" s="1"/>
      <c r="E605" s="1"/>
      <c r="F605" s="1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60" customHeight="1">
      <c r="A606" s="1"/>
      <c r="B606" s="1"/>
      <c r="C606" s="1"/>
      <c r="D606" s="1"/>
      <c r="E606" s="1"/>
      <c r="F606" s="1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60" customHeight="1">
      <c r="A607" s="1"/>
      <c r="B607" s="1"/>
      <c r="C607" s="1"/>
      <c r="D607" s="1"/>
      <c r="E607" s="1"/>
      <c r="F607" s="1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60" customHeight="1">
      <c r="A608" s="1"/>
      <c r="B608" s="1"/>
      <c r="C608" s="1"/>
      <c r="D608" s="1"/>
      <c r="E608" s="1"/>
      <c r="F608" s="1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60" customHeight="1">
      <c r="A609" s="1"/>
      <c r="B609" s="1"/>
      <c r="C609" s="1"/>
      <c r="D609" s="1"/>
      <c r="E609" s="1"/>
      <c r="F609" s="1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60" customHeight="1">
      <c r="A610" s="1"/>
      <c r="B610" s="1"/>
      <c r="C610" s="1"/>
      <c r="D610" s="1"/>
      <c r="E610" s="1"/>
      <c r="F610" s="1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60" customHeight="1">
      <c r="A611" s="1"/>
      <c r="B611" s="1"/>
      <c r="C611" s="1"/>
      <c r="D611" s="1"/>
      <c r="E611" s="1"/>
      <c r="F611" s="1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60" customHeight="1">
      <c r="A612" s="1"/>
      <c r="B612" s="1"/>
      <c r="C612" s="1"/>
      <c r="D612" s="1"/>
      <c r="E612" s="1"/>
      <c r="F612" s="1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60" customHeight="1">
      <c r="A613" s="1"/>
      <c r="B613" s="1"/>
      <c r="C613" s="1"/>
      <c r="D613" s="1"/>
      <c r="E613" s="1"/>
      <c r="F613" s="1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60" customHeight="1">
      <c r="A614" s="1"/>
      <c r="B614" s="1"/>
      <c r="C614" s="1"/>
      <c r="D614" s="1"/>
      <c r="E614" s="1"/>
      <c r="F614" s="1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60" customHeight="1">
      <c r="A615" s="1"/>
      <c r="B615" s="1"/>
      <c r="C615" s="1"/>
      <c r="D615" s="1"/>
      <c r="E615" s="1"/>
      <c r="F615" s="1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60" customHeight="1">
      <c r="A616" s="1"/>
      <c r="B616" s="1"/>
      <c r="C616" s="1"/>
      <c r="D616" s="1"/>
      <c r="E616" s="1"/>
      <c r="F616" s="1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60" customHeight="1">
      <c r="A617" s="1"/>
      <c r="B617" s="1"/>
      <c r="C617" s="1"/>
      <c r="D617" s="1"/>
      <c r="E617" s="1"/>
      <c r="F617" s="1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60" customHeight="1">
      <c r="A618" s="1"/>
      <c r="B618" s="1"/>
      <c r="C618" s="1"/>
      <c r="D618" s="1"/>
      <c r="E618" s="1"/>
      <c r="F618" s="1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60" customHeight="1">
      <c r="A619" s="1"/>
      <c r="B619" s="1"/>
      <c r="C619" s="1"/>
      <c r="D619" s="1"/>
      <c r="E619" s="1"/>
      <c r="F619" s="1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60" customHeight="1">
      <c r="A620" s="1"/>
      <c r="B620" s="1"/>
      <c r="C620" s="1"/>
      <c r="D620" s="1"/>
      <c r="E620" s="1"/>
      <c r="F620" s="1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60" customHeight="1">
      <c r="A621" s="1"/>
      <c r="B621" s="1"/>
      <c r="C621" s="1"/>
      <c r="D621" s="1"/>
      <c r="E621" s="1"/>
      <c r="F621" s="1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60" customHeight="1">
      <c r="A622" s="1"/>
      <c r="B622" s="1"/>
      <c r="C622" s="1"/>
      <c r="D622" s="1"/>
      <c r="E622" s="1"/>
      <c r="F622" s="1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60" customHeight="1">
      <c r="A623" s="1"/>
      <c r="B623" s="1"/>
      <c r="C623" s="1"/>
      <c r="D623" s="1"/>
      <c r="E623" s="1"/>
      <c r="F623" s="1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60" customHeight="1">
      <c r="A624" s="1"/>
      <c r="B624" s="1"/>
      <c r="C624" s="1"/>
      <c r="D624" s="1"/>
      <c r="E624" s="1"/>
      <c r="F624" s="1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60" customHeight="1">
      <c r="A625" s="1"/>
      <c r="B625" s="1"/>
      <c r="C625" s="1"/>
      <c r="D625" s="1"/>
      <c r="E625" s="1"/>
      <c r="F625" s="1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60" customHeight="1">
      <c r="A626" s="1"/>
      <c r="B626" s="1"/>
      <c r="C626" s="1"/>
      <c r="D626" s="1"/>
      <c r="E626" s="1"/>
      <c r="F626" s="1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60" customHeight="1">
      <c r="A627" s="1"/>
      <c r="B627" s="1"/>
      <c r="C627" s="1"/>
      <c r="D627" s="1"/>
      <c r="E627" s="1"/>
      <c r="F627" s="1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60" customHeight="1">
      <c r="A628" s="1"/>
      <c r="B628" s="1"/>
      <c r="C628" s="1"/>
      <c r="D628" s="1"/>
      <c r="E628" s="1"/>
      <c r="F628" s="1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60" customHeight="1">
      <c r="A629" s="1"/>
      <c r="B629" s="1"/>
      <c r="C629" s="1"/>
      <c r="D629" s="1"/>
      <c r="E629" s="1"/>
      <c r="F629" s="1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60" customHeight="1">
      <c r="A630" s="1"/>
      <c r="B630" s="1"/>
      <c r="C630" s="1"/>
      <c r="D630" s="1"/>
      <c r="E630" s="1"/>
      <c r="F630" s="1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60" customHeight="1">
      <c r="A631" s="1"/>
      <c r="B631" s="1"/>
      <c r="C631" s="1"/>
      <c r="D631" s="1"/>
      <c r="E631" s="1"/>
      <c r="F631" s="1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60" customHeight="1">
      <c r="A632" s="1"/>
      <c r="B632" s="1"/>
      <c r="C632" s="1"/>
      <c r="D632" s="1"/>
      <c r="E632" s="1"/>
      <c r="F632" s="1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60" customHeight="1">
      <c r="A633" s="1"/>
      <c r="B633" s="1"/>
      <c r="C633" s="1"/>
      <c r="D633" s="1"/>
      <c r="E633" s="1"/>
      <c r="F633" s="1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60" customHeight="1">
      <c r="A634" s="1"/>
      <c r="B634" s="1"/>
      <c r="C634" s="1"/>
      <c r="D634" s="1"/>
      <c r="E634" s="1"/>
      <c r="F634" s="1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60" customHeight="1">
      <c r="A635" s="1"/>
      <c r="B635" s="1"/>
      <c r="C635" s="1"/>
      <c r="D635" s="1"/>
      <c r="E635" s="1"/>
      <c r="F635" s="1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60" customHeight="1">
      <c r="A636" s="1"/>
      <c r="B636" s="1"/>
      <c r="C636" s="1"/>
      <c r="D636" s="1"/>
      <c r="E636" s="1"/>
      <c r="F636" s="1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60" customHeight="1">
      <c r="A637" s="1"/>
      <c r="B637" s="1"/>
      <c r="C637" s="1"/>
      <c r="D637" s="1"/>
      <c r="E637" s="1"/>
      <c r="F637" s="1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60" customHeight="1">
      <c r="A638" s="1"/>
      <c r="B638" s="1"/>
      <c r="C638" s="1"/>
      <c r="D638" s="1"/>
      <c r="E638" s="1"/>
      <c r="F638" s="1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60" customHeight="1">
      <c r="A639" s="1"/>
      <c r="B639" s="1"/>
      <c r="C639" s="1"/>
      <c r="D639" s="1"/>
      <c r="E639" s="1"/>
      <c r="F639" s="1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60" customHeight="1">
      <c r="A640" s="1"/>
      <c r="B640" s="1"/>
      <c r="C640" s="1"/>
      <c r="D640" s="1"/>
      <c r="E640" s="1"/>
      <c r="F640" s="1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60" customHeight="1">
      <c r="A641" s="1"/>
      <c r="B641" s="1"/>
      <c r="C641" s="1"/>
      <c r="D641" s="1"/>
      <c r="E641" s="1"/>
      <c r="F641" s="1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60" customHeight="1">
      <c r="A642" s="1"/>
      <c r="B642" s="1"/>
      <c r="C642" s="1"/>
      <c r="D642" s="1"/>
      <c r="E642" s="1"/>
      <c r="F642" s="1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60" customHeight="1">
      <c r="A643" s="1"/>
      <c r="B643" s="1"/>
      <c r="C643" s="1"/>
      <c r="D643" s="1"/>
      <c r="E643" s="1"/>
      <c r="F643" s="1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60" customHeight="1">
      <c r="A644" s="1"/>
      <c r="B644" s="1"/>
      <c r="C644" s="1"/>
      <c r="D644" s="1"/>
      <c r="E644" s="1"/>
      <c r="F644" s="1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60" customHeight="1">
      <c r="A645" s="1"/>
      <c r="B645" s="1"/>
      <c r="C645" s="1"/>
      <c r="D645" s="1"/>
      <c r="E645" s="1"/>
      <c r="F645" s="1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60" customHeight="1">
      <c r="A646" s="1"/>
      <c r="B646" s="1"/>
      <c r="C646" s="1"/>
      <c r="D646" s="1"/>
      <c r="E646" s="1"/>
      <c r="F646" s="1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60" customHeight="1">
      <c r="A647" s="1"/>
      <c r="B647" s="1"/>
      <c r="C647" s="1"/>
      <c r="D647" s="1"/>
      <c r="E647" s="1"/>
      <c r="F647" s="1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60" customHeight="1">
      <c r="A648" s="1"/>
      <c r="B648" s="1"/>
      <c r="C648" s="1"/>
      <c r="D648" s="1"/>
      <c r="E648" s="1"/>
      <c r="F648" s="1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60" customHeight="1">
      <c r="A649" s="1"/>
      <c r="B649" s="1"/>
      <c r="C649" s="1"/>
      <c r="D649" s="1"/>
      <c r="E649" s="1"/>
      <c r="F649" s="1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60" customHeight="1">
      <c r="A650" s="1"/>
      <c r="B650" s="1"/>
      <c r="C650" s="1"/>
      <c r="D650" s="1"/>
      <c r="E650" s="1"/>
      <c r="F650" s="1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60" customHeight="1">
      <c r="A651" s="1"/>
      <c r="B651" s="1"/>
      <c r="C651" s="1"/>
      <c r="D651" s="1"/>
      <c r="E651" s="1"/>
      <c r="F651" s="1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60" customHeight="1">
      <c r="A652" s="1"/>
      <c r="B652" s="1"/>
      <c r="C652" s="1"/>
      <c r="D652" s="1"/>
      <c r="E652" s="1"/>
      <c r="F652" s="1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60" customHeight="1">
      <c r="A653" s="1"/>
      <c r="B653" s="1"/>
      <c r="C653" s="1"/>
      <c r="D653" s="1"/>
      <c r="E653" s="1"/>
      <c r="F653" s="1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60" customHeight="1">
      <c r="A654" s="1"/>
      <c r="B654" s="1"/>
      <c r="C654" s="1"/>
      <c r="D654" s="1"/>
      <c r="E654" s="1"/>
      <c r="F654" s="1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60" customHeight="1">
      <c r="A655" s="1"/>
      <c r="B655" s="1"/>
      <c r="C655" s="1"/>
      <c r="D655" s="1"/>
      <c r="E655" s="1"/>
      <c r="F655" s="1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60" customHeight="1">
      <c r="A656" s="1"/>
      <c r="B656" s="1"/>
      <c r="C656" s="1"/>
      <c r="D656" s="1"/>
      <c r="E656" s="1"/>
      <c r="F656" s="1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60" customHeight="1">
      <c r="A657" s="1"/>
      <c r="B657" s="1"/>
      <c r="C657" s="1"/>
      <c r="D657" s="1"/>
      <c r="E657" s="1"/>
      <c r="F657" s="1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60" customHeight="1">
      <c r="A658" s="1"/>
      <c r="B658" s="1"/>
      <c r="C658" s="1"/>
      <c r="D658" s="1"/>
      <c r="E658" s="1"/>
      <c r="F658" s="1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60" customHeight="1">
      <c r="A659" s="1"/>
      <c r="B659" s="1"/>
      <c r="C659" s="1"/>
      <c r="D659" s="1"/>
      <c r="E659" s="1"/>
      <c r="F659" s="1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60" customHeight="1">
      <c r="A660" s="1"/>
      <c r="B660" s="1"/>
      <c r="C660" s="1"/>
      <c r="D660" s="1"/>
      <c r="E660" s="1"/>
      <c r="F660" s="1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60" customHeight="1">
      <c r="A661" s="1"/>
      <c r="B661" s="1"/>
      <c r="C661" s="1"/>
      <c r="D661" s="1"/>
      <c r="E661" s="1"/>
      <c r="F661" s="1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60" customHeight="1">
      <c r="A662" s="1"/>
      <c r="B662" s="1"/>
      <c r="C662" s="1"/>
      <c r="D662" s="1"/>
      <c r="E662" s="1"/>
      <c r="F662" s="1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60" customHeight="1">
      <c r="A663" s="1"/>
      <c r="B663" s="1"/>
      <c r="C663" s="1"/>
      <c r="D663" s="1"/>
      <c r="E663" s="1"/>
      <c r="F663" s="1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60" customHeight="1">
      <c r="A664" s="1"/>
      <c r="B664" s="1"/>
      <c r="C664" s="1"/>
      <c r="D664" s="1"/>
      <c r="E664" s="1"/>
      <c r="F664" s="1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60" customHeight="1">
      <c r="A665" s="1"/>
      <c r="B665" s="1"/>
      <c r="C665" s="1"/>
      <c r="D665" s="1"/>
      <c r="E665" s="1"/>
      <c r="F665" s="1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60" customHeight="1">
      <c r="A666" s="1"/>
      <c r="B666" s="1"/>
      <c r="C666" s="1"/>
      <c r="D666" s="1"/>
      <c r="E666" s="1"/>
      <c r="F666" s="1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60" customHeight="1">
      <c r="A667" s="1"/>
      <c r="B667" s="1"/>
      <c r="C667" s="1"/>
      <c r="D667" s="1"/>
      <c r="E667" s="1"/>
      <c r="F667" s="1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60" customHeight="1">
      <c r="A668" s="1"/>
      <c r="B668" s="1"/>
      <c r="C668" s="1"/>
      <c r="D668" s="1"/>
      <c r="E668" s="1"/>
      <c r="F668" s="1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60" customHeight="1">
      <c r="A669" s="1"/>
      <c r="B669" s="1"/>
      <c r="C669" s="1"/>
      <c r="D669" s="1"/>
      <c r="E669" s="1"/>
      <c r="F669" s="1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60" customHeight="1">
      <c r="A670" s="1"/>
      <c r="B670" s="1"/>
      <c r="C670" s="1"/>
      <c r="D670" s="1"/>
      <c r="E670" s="1"/>
      <c r="F670" s="1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60" customHeight="1">
      <c r="A671" s="1"/>
      <c r="B671" s="1"/>
      <c r="C671" s="1"/>
      <c r="D671" s="1"/>
      <c r="E671" s="1"/>
      <c r="F671" s="1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60" customHeight="1">
      <c r="A672" s="1"/>
      <c r="B672" s="1"/>
      <c r="C672" s="1"/>
      <c r="D672" s="1"/>
      <c r="E672" s="1"/>
      <c r="F672" s="1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60" customHeight="1">
      <c r="A673" s="1"/>
      <c r="B673" s="1"/>
      <c r="C673" s="1"/>
      <c r="D673" s="1"/>
      <c r="E673" s="1"/>
      <c r="F673" s="1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60" customHeight="1">
      <c r="A674" s="1"/>
      <c r="B674" s="1"/>
      <c r="C674" s="1"/>
      <c r="D674" s="1"/>
      <c r="E674" s="1"/>
      <c r="F674" s="1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60" customHeight="1">
      <c r="A675" s="1"/>
      <c r="B675" s="1"/>
      <c r="C675" s="1"/>
      <c r="D675" s="1"/>
      <c r="E675" s="1"/>
      <c r="F675" s="1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60" customHeight="1">
      <c r="A676" s="1"/>
      <c r="B676" s="1"/>
      <c r="C676" s="1"/>
      <c r="D676" s="1"/>
      <c r="E676" s="1"/>
      <c r="F676" s="1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60" customHeight="1">
      <c r="A677" s="1"/>
      <c r="B677" s="1"/>
      <c r="C677" s="1"/>
      <c r="D677" s="1"/>
      <c r="E677" s="1"/>
      <c r="F677" s="1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60" customHeight="1">
      <c r="A678" s="1"/>
      <c r="B678" s="1"/>
      <c r="C678" s="1"/>
      <c r="D678" s="1"/>
      <c r="E678" s="1"/>
      <c r="F678" s="1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60" customHeight="1">
      <c r="A679" s="1"/>
      <c r="B679" s="1"/>
      <c r="C679" s="1"/>
      <c r="D679" s="1"/>
      <c r="E679" s="1"/>
      <c r="F679" s="1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60" customHeight="1">
      <c r="A680" s="1"/>
      <c r="B680" s="1"/>
      <c r="C680" s="1"/>
      <c r="D680" s="1"/>
      <c r="E680" s="1"/>
      <c r="F680" s="1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60" customHeight="1">
      <c r="A681" s="1"/>
      <c r="B681" s="1"/>
      <c r="C681" s="1"/>
      <c r="D681" s="1"/>
      <c r="E681" s="1"/>
      <c r="F681" s="1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60" customHeight="1">
      <c r="A682" s="1"/>
      <c r="B682" s="1"/>
      <c r="C682" s="1"/>
      <c r="D682" s="1"/>
      <c r="E682" s="1"/>
      <c r="F682" s="1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60" customHeight="1">
      <c r="A683" s="1"/>
      <c r="B683" s="1"/>
      <c r="C683" s="1"/>
      <c r="D683" s="1"/>
      <c r="E683" s="1"/>
      <c r="F683" s="1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60" customHeight="1">
      <c r="A684" s="1"/>
      <c r="B684" s="1"/>
      <c r="C684" s="1"/>
      <c r="D684" s="1"/>
      <c r="E684" s="1"/>
      <c r="F684" s="1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60" customHeight="1">
      <c r="A685" s="1"/>
      <c r="B685" s="1"/>
      <c r="C685" s="1"/>
      <c r="D685" s="1"/>
      <c r="E685" s="1"/>
      <c r="F685" s="1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60" customHeight="1">
      <c r="A686" s="1"/>
      <c r="B686" s="1"/>
      <c r="C686" s="1"/>
      <c r="D686" s="1"/>
      <c r="E686" s="1"/>
      <c r="F686" s="1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60" customHeight="1">
      <c r="A687" s="1"/>
      <c r="B687" s="1"/>
      <c r="C687" s="1"/>
      <c r="D687" s="1"/>
      <c r="E687" s="1"/>
      <c r="F687" s="1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60" customHeight="1">
      <c r="A688" s="1"/>
      <c r="B688" s="1"/>
      <c r="C688" s="1"/>
      <c r="D688" s="1"/>
      <c r="E688" s="1"/>
      <c r="F688" s="1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60" customHeight="1">
      <c r="A689" s="1"/>
      <c r="B689" s="1"/>
      <c r="C689" s="1"/>
      <c r="D689" s="1"/>
      <c r="E689" s="1"/>
      <c r="F689" s="1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60" customHeight="1">
      <c r="A690" s="1"/>
      <c r="B690" s="1"/>
      <c r="C690" s="1"/>
      <c r="D690" s="1"/>
      <c r="E690" s="1"/>
      <c r="F690" s="1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60" customHeight="1">
      <c r="A691" s="1"/>
      <c r="B691" s="1"/>
      <c r="C691" s="1"/>
      <c r="D691" s="1"/>
      <c r="E691" s="1"/>
      <c r="F691" s="1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60" customHeight="1">
      <c r="A692" s="1"/>
      <c r="B692" s="1"/>
      <c r="C692" s="1"/>
      <c r="D692" s="1"/>
      <c r="E692" s="1"/>
      <c r="F692" s="1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60" customHeight="1">
      <c r="A693" s="1"/>
      <c r="B693" s="1"/>
      <c r="C693" s="1"/>
      <c r="D693" s="1"/>
      <c r="E693" s="1"/>
      <c r="F693" s="1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60" customHeight="1">
      <c r="A694" s="1"/>
      <c r="B694" s="1"/>
      <c r="C694" s="1"/>
      <c r="D694" s="1"/>
      <c r="E694" s="1"/>
      <c r="F694" s="1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60" customHeight="1">
      <c r="A695" s="1"/>
      <c r="B695" s="1"/>
      <c r="C695" s="1"/>
      <c r="D695" s="1"/>
      <c r="E695" s="1"/>
      <c r="F695" s="1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60" customHeight="1">
      <c r="A696" s="1"/>
      <c r="B696" s="1"/>
      <c r="C696" s="1"/>
      <c r="D696" s="1"/>
      <c r="E696" s="1"/>
      <c r="F696" s="1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60" customHeight="1">
      <c r="A697" s="1"/>
      <c r="B697" s="1"/>
      <c r="C697" s="1"/>
      <c r="D697" s="1"/>
      <c r="E697" s="1"/>
      <c r="F697" s="1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60" customHeight="1">
      <c r="A698" s="1"/>
      <c r="B698" s="1"/>
      <c r="C698" s="1"/>
      <c r="D698" s="1"/>
      <c r="E698" s="1"/>
      <c r="F698" s="1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60" customHeight="1">
      <c r="A699" s="1"/>
      <c r="B699" s="1"/>
      <c r="C699" s="1"/>
      <c r="D699" s="1"/>
      <c r="E699" s="1"/>
      <c r="F699" s="1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60" customHeight="1">
      <c r="A700" s="1"/>
      <c r="B700" s="1"/>
      <c r="C700" s="1"/>
      <c r="D700" s="1"/>
      <c r="E700" s="1"/>
      <c r="F700" s="1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60" customHeight="1">
      <c r="A701" s="1"/>
      <c r="B701" s="1"/>
      <c r="C701" s="1"/>
      <c r="D701" s="1"/>
      <c r="E701" s="1"/>
      <c r="F701" s="1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60" customHeight="1">
      <c r="A702" s="1"/>
      <c r="B702" s="1"/>
      <c r="C702" s="1"/>
      <c r="D702" s="1"/>
      <c r="E702" s="1"/>
      <c r="F702" s="1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60" customHeight="1">
      <c r="A703" s="1"/>
      <c r="B703" s="1"/>
      <c r="C703" s="1"/>
      <c r="D703" s="1"/>
      <c r="E703" s="1"/>
      <c r="F703" s="1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60" customHeight="1">
      <c r="A704" s="1"/>
      <c r="B704" s="1"/>
      <c r="C704" s="1"/>
      <c r="D704" s="1"/>
      <c r="E704" s="1"/>
      <c r="F704" s="1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60" customHeight="1">
      <c r="A705" s="1"/>
      <c r="B705" s="1"/>
      <c r="C705" s="1"/>
      <c r="D705" s="1"/>
      <c r="E705" s="1"/>
      <c r="F705" s="1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60" customHeight="1">
      <c r="A706" s="1"/>
      <c r="B706" s="1"/>
      <c r="C706" s="1"/>
      <c r="D706" s="1"/>
      <c r="E706" s="1"/>
      <c r="F706" s="1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60" customHeight="1">
      <c r="A707" s="1"/>
      <c r="B707" s="1"/>
      <c r="C707" s="1"/>
      <c r="D707" s="1"/>
      <c r="E707" s="1"/>
      <c r="F707" s="1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60" customHeight="1">
      <c r="A708" s="1"/>
      <c r="B708" s="1"/>
      <c r="C708" s="1"/>
      <c r="D708" s="1"/>
      <c r="E708" s="1"/>
      <c r="F708" s="1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60" customHeight="1">
      <c r="A709" s="1"/>
      <c r="B709" s="1"/>
      <c r="C709" s="1"/>
      <c r="D709" s="1"/>
      <c r="E709" s="1"/>
      <c r="F709" s="1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60" customHeight="1">
      <c r="A710" s="1"/>
      <c r="B710" s="1"/>
      <c r="C710" s="1"/>
      <c r="D710" s="1"/>
      <c r="E710" s="1"/>
      <c r="F710" s="1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60" customHeight="1">
      <c r="A711" s="1"/>
      <c r="B711" s="1"/>
      <c r="C711" s="1"/>
      <c r="D711" s="1"/>
      <c r="E711" s="1"/>
      <c r="F711" s="1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60" customHeight="1">
      <c r="A712" s="1"/>
      <c r="B712" s="1"/>
      <c r="C712" s="1"/>
      <c r="D712" s="1"/>
      <c r="E712" s="1"/>
      <c r="F712" s="1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60" customHeight="1">
      <c r="A713" s="1"/>
      <c r="B713" s="1"/>
      <c r="C713" s="1"/>
      <c r="D713" s="1"/>
      <c r="E713" s="1"/>
      <c r="F713" s="1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60" customHeight="1">
      <c r="A714" s="1"/>
      <c r="B714" s="1"/>
      <c r="C714" s="1"/>
      <c r="D714" s="1"/>
      <c r="E714" s="1"/>
      <c r="F714" s="1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60" customHeight="1">
      <c r="A715" s="1"/>
      <c r="B715" s="1"/>
      <c r="C715" s="1"/>
      <c r="D715" s="1"/>
      <c r="E715" s="1"/>
      <c r="F715" s="1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60" customHeight="1">
      <c r="A716" s="1"/>
      <c r="B716" s="1"/>
      <c r="C716" s="1"/>
      <c r="D716" s="1"/>
      <c r="E716" s="1"/>
      <c r="F716" s="1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60" customHeight="1">
      <c r="A717" s="1"/>
      <c r="B717" s="1"/>
      <c r="C717" s="1"/>
      <c r="D717" s="1"/>
      <c r="E717" s="1"/>
      <c r="F717" s="1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60" customHeight="1">
      <c r="A718" s="1"/>
      <c r="B718" s="1"/>
      <c r="C718" s="1"/>
      <c r="D718" s="1"/>
      <c r="E718" s="1"/>
      <c r="F718" s="1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60" customHeight="1">
      <c r="A719" s="1"/>
      <c r="B719" s="1"/>
      <c r="C719" s="1"/>
      <c r="D719" s="1"/>
      <c r="E719" s="1"/>
      <c r="F719" s="1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60" customHeight="1">
      <c r="A720" s="1"/>
      <c r="B720" s="1"/>
      <c r="C720" s="1"/>
      <c r="D720" s="1"/>
      <c r="E720" s="1"/>
      <c r="F720" s="1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60" customHeight="1">
      <c r="A721" s="1"/>
      <c r="B721" s="1"/>
      <c r="C721" s="1"/>
      <c r="D721" s="1"/>
      <c r="E721" s="1"/>
      <c r="F721" s="1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60" customHeight="1">
      <c r="A722" s="1"/>
      <c r="B722" s="1"/>
      <c r="C722" s="1"/>
      <c r="D722" s="1"/>
      <c r="E722" s="1"/>
      <c r="F722" s="1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60" customHeight="1">
      <c r="A723" s="1"/>
      <c r="B723" s="1"/>
      <c r="C723" s="1"/>
      <c r="D723" s="1"/>
      <c r="E723" s="1"/>
      <c r="F723" s="1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60" customHeight="1">
      <c r="A724" s="1"/>
      <c r="B724" s="1"/>
      <c r="C724" s="1"/>
      <c r="D724" s="1"/>
      <c r="E724" s="1"/>
      <c r="F724" s="1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60" customHeight="1">
      <c r="A725" s="1"/>
      <c r="B725" s="1"/>
      <c r="C725" s="1"/>
      <c r="D725" s="1"/>
      <c r="E725" s="1"/>
      <c r="F725" s="1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60" customHeight="1">
      <c r="A726" s="1"/>
      <c r="B726" s="1"/>
      <c r="C726" s="1"/>
      <c r="D726" s="1"/>
      <c r="E726" s="1"/>
      <c r="F726" s="1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60" customHeight="1">
      <c r="A727" s="1"/>
      <c r="B727" s="1"/>
      <c r="C727" s="1"/>
      <c r="D727" s="1"/>
      <c r="E727" s="1"/>
      <c r="F727" s="1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60" customHeight="1">
      <c r="A728" s="1"/>
      <c r="B728" s="1"/>
      <c r="C728" s="1"/>
      <c r="D728" s="1"/>
      <c r="E728" s="1"/>
      <c r="F728" s="1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60" customHeight="1">
      <c r="A729" s="1"/>
      <c r="B729" s="1"/>
      <c r="C729" s="1"/>
      <c r="D729" s="1"/>
      <c r="E729" s="1"/>
      <c r="F729" s="1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60" customHeight="1">
      <c r="A730" s="1"/>
      <c r="B730" s="1"/>
      <c r="C730" s="1"/>
      <c r="D730" s="1"/>
      <c r="E730" s="1"/>
      <c r="F730" s="1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60" customHeight="1">
      <c r="A731" s="1"/>
      <c r="B731" s="1"/>
      <c r="C731" s="1"/>
      <c r="D731" s="1"/>
      <c r="E731" s="1"/>
      <c r="F731" s="1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60" customHeight="1">
      <c r="A732" s="1"/>
      <c r="B732" s="1"/>
      <c r="C732" s="1"/>
      <c r="D732" s="1"/>
      <c r="E732" s="1"/>
      <c r="F732" s="1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60" customHeight="1">
      <c r="A733" s="1"/>
      <c r="B733" s="1"/>
      <c r="C733" s="1"/>
      <c r="D733" s="1"/>
      <c r="E733" s="1"/>
      <c r="F733" s="1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60" customHeight="1">
      <c r="A734" s="1"/>
      <c r="B734" s="1"/>
      <c r="C734" s="1"/>
      <c r="D734" s="1"/>
      <c r="E734" s="1"/>
      <c r="F734" s="1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60" customHeight="1">
      <c r="A735" s="1"/>
      <c r="B735" s="1"/>
      <c r="C735" s="1"/>
      <c r="D735" s="1"/>
      <c r="E735" s="1"/>
      <c r="F735" s="1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60" customHeight="1">
      <c r="A736" s="1"/>
      <c r="B736" s="1"/>
      <c r="C736" s="1"/>
      <c r="D736" s="1"/>
      <c r="E736" s="1"/>
      <c r="F736" s="1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60" customHeight="1">
      <c r="A737" s="1"/>
      <c r="B737" s="1"/>
      <c r="C737" s="1"/>
      <c r="D737" s="1"/>
      <c r="E737" s="1"/>
      <c r="F737" s="1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60" customHeight="1">
      <c r="A738" s="1"/>
      <c r="B738" s="1"/>
      <c r="C738" s="1"/>
      <c r="D738" s="1"/>
      <c r="E738" s="1"/>
      <c r="F738" s="1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60" customHeight="1">
      <c r="A739" s="1"/>
      <c r="B739" s="1"/>
      <c r="C739" s="1"/>
      <c r="D739" s="1"/>
      <c r="E739" s="1"/>
      <c r="F739" s="1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60" customHeight="1">
      <c r="A740" s="1"/>
      <c r="B740" s="1"/>
      <c r="C740" s="1"/>
      <c r="D740" s="1"/>
      <c r="E740" s="1"/>
      <c r="F740" s="1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60" customHeight="1">
      <c r="A741" s="1"/>
      <c r="B741" s="1"/>
      <c r="C741" s="1"/>
      <c r="D741" s="1"/>
      <c r="E741" s="1"/>
      <c r="F741" s="1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60" customHeight="1">
      <c r="A742" s="1"/>
      <c r="B742" s="1"/>
      <c r="C742" s="1"/>
      <c r="D742" s="1"/>
      <c r="E742" s="1"/>
      <c r="F742" s="1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60" customHeight="1">
      <c r="A743" s="1"/>
      <c r="B743" s="1"/>
      <c r="C743" s="1"/>
      <c r="D743" s="1"/>
      <c r="E743" s="1"/>
      <c r="F743" s="1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60" customHeight="1">
      <c r="A744" s="1"/>
      <c r="B744" s="1"/>
      <c r="C744" s="1"/>
      <c r="D744" s="1"/>
      <c r="E744" s="1"/>
      <c r="F744" s="1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60" customHeight="1">
      <c r="A745" s="1"/>
      <c r="B745" s="1"/>
      <c r="C745" s="1"/>
      <c r="D745" s="1"/>
      <c r="E745" s="1"/>
      <c r="F745" s="1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60" customHeight="1">
      <c r="A746" s="1"/>
      <c r="B746" s="1"/>
      <c r="C746" s="1"/>
      <c r="D746" s="1"/>
      <c r="E746" s="1"/>
      <c r="F746" s="1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60" customHeight="1">
      <c r="A747" s="1"/>
      <c r="B747" s="1"/>
      <c r="C747" s="1"/>
      <c r="D747" s="1"/>
      <c r="E747" s="1"/>
      <c r="F747" s="1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60" customHeight="1">
      <c r="A748" s="1"/>
      <c r="B748" s="1"/>
      <c r="C748" s="1"/>
      <c r="D748" s="1"/>
      <c r="E748" s="1"/>
      <c r="F748" s="1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60" customHeight="1">
      <c r="A749" s="1"/>
      <c r="B749" s="1"/>
      <c r="C749" s="1"/>
      <c r="D749" s="1"/>
      <c r="E749" s="1"/>
      <c r="F749" s="1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60" customHeight="1">
      <c r="A750" s="1"/>
      <c r="B750" s="1"/>
      <c r="C750" s="1"/>
      <c r="D750" s="1"/>
      <c r="E750" s="1"/>
      <c r="F750" s="1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60" customHeight="1">
      <c r="A751" s="1"/>
      <c r="B751" s="1"/>
      <c r="C751" s="1"/>
      <c r="D751" s="1"/>
      <c r="E751" s="1"/>
      <c r="F751" s="1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60" customHeight="1">
      <c r="A752" s="1"/>
      <c r="B752" s="1"/>
      <c r="C752" s="1"/>
      <c r="D752" s="1"/>
      <c r="E752" s="1"/>
      <c r="F752" s="1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60" customHeight="1">
      <c r="A753" s="1"/>
      <c r="B753" s="1"/>
      <c r="C753" s="1"/>
      <c r="D753" s="1"/>
      <c r="E753" s="1"/>
      <c r="F753" s="1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60" customHeight="1">
      <c r="A754" s="1"/>
      <c r="B754" s="1"/>
      <c r="C754" s="1"/>
      <c r="D754" s="1"/>
      <c r="E754" s="1"/>
      <c r="F754" s="1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60" customHeight="1">
      <c r="A755" s="1"/>
      <c r="B755" s="1"/>
      <c r="C755" s="1"/>
      <c r="D755" s="1"/>
      <c r="E755" s="1"/>
      <c r="F755" s="1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60" customHeight="1">
      <c r="A756" s="1"/>
      <c r="B756" s="1"/>
      <c r="C756" s="1"/>
      <c r="D756" s="1"/>
      <c r="E756" s="1"/>
      <c r="F756" s="1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60" customHeight="1">
      <c r="A757" s="1"/>
      <c r="B757" s="1"/>
      <c r="C757" s="1"/>
      <c r="D757" s="1"/>
      <c r="E757" s="1"/>
      <c r="F757" s="1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60" customHeight="1">
      <c r="A758" s="1"/>
      <c r="B758" s="1"/>
      <c r="C758" s="1"/>
      <c r="D758" s="1"/>
      <c r="E758" s="1"/>
      <c r="F758" s="1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60" customHeight="1">
      <c r="A759" s="1"/>
      <c r="B759" s="1"/>
      <c r="C759" s="1"/>
      <c r="D759" s="1"/>
      <c r="E759" s="1"/>
      <c r="F759" s="1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60" customHeight="1">
      <c r="A760" s="1"/>
      <c r="B760" s="1"/>
      <c r="C760" s="1"/>
      <c r="D760" s="1"/>
      <c r="E760" s="1"/>
      <c r="F760" s="1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60" customHeight="1">
      <c r="A761" s="1"/>
      <c r="B761" s="1"/>
      <c r="C761" s="1"/>
      <c r="D761" s="1"/>
      <c r="E761" s="1"/>
      <c r="F761" s="1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60" customHeight="1">
      <c r="A762" s="1"/>
      <c r="B762" s="1"/>
      <c r="C762" s="1"/>
      <c r="D762" s="1"/>
      <c r="E762" s="1"/>
      <c r="F762" s="1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60" customHeight="1">
      <c r="A763" s="1"/>
      <c r="B763" s="1"/>
      <c r="C763" s="1"/>
      <c r="D763" s="1"/>
      <c r="E763" s="1"/>
      <c r="F763" s="1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60" customHeight="1">
      <c r="A764" s="1"/>
      <c r="B764" s="1"/>
      <c r="C764" s="1"/>
      <c r="D764" s="1"/>
      <c r="E764" s="1"/>
      <c r="F764" s="1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60" customHeight="1">
      <c r="A765" s="1"/>
      <c r="B765" s="1"/>
      <c r="C765" s="1"/>
      <c r="D765" s="1"/>
      <c r="E765" s="1"/>
      <c r="F765" s="1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60" customHeight="1">
      <c r="A766" s="1"/>
      <c r="B766" s="1"/>
      <c r="C766" s="1"/>
      <c r="D766" s="1"/>
      <c r="E766" s="1"/>
      <c r="F766" s="1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60" customHeight="1">
      <c r="A767" s="1"/>
      <c r="B767" s="1"/>
      <c r="C767" s="1"/>
      <c r="D767" s="1"/>
      <c r="E767" s="1"/>
      <c r="F767" s="1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60" customHeight="1">
      <c r="A768" s="1"/>
      <c r="B768" s="1"/>
      <c r="C768" s="1"/>
      <c r="D768" s="1"/>
      <c r="E768" s="1"/>
      <c r="F768" s="1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60" customHeight="1">
      <c r="A769" s="1"/>
      <c r="B769" s="1"/>
      <c r="C769" s="1"/>
      <c r="D769" s="1"/>
      <c r="E769" s="1"/>
      <c r="F769" s="1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60" customHeight="1">
      <c r="A770" s="1"/>
      <c r="B770" s="1"/>
      <c r="C770" s="1"/>
      <c r="D770" s="1"/>
      <c r="E770" s="1"/>
      <c r="F770" s="1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60" customHeight="1">
      <c r="A771" s="1"/>
      <c r="B771" s="1"/>
      <c r="C771" s="1"/>
      <c r="D771" s="1"/>
      <c r="E771" s="1"/>
      <c r="F771" s="1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60" customHeight="1">
      <c r="A772" s="1"/>
      <c r="B772" s="1"/>
      <c r="C772" s="1"/>
      <c r="D772" s="1"/>
      <c r="E772" s="1"/>
      <c r="F772" s="1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60" customHeight="1">
      <c r="A773" s="1"/>
      <c r="B773" s="1"/>
      <c r="C773" s="1"/>
      <c r="D773" s="1"/>
      <c r="E773" s="1"/>
      <c r="F773" s="1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60" customHeight="1">
      <c r="A774" s="1"/>
      <c r="B774" s="1"/>
      <c r="C774" s="1"/>
      <c r="D774" s="1"/>
      <c r="E774" s="1"/>
      <c r="F774" s="1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60" customHeight="1">
      <c r="A775" s="1"/>
      <c r="B775" s="1"/>
      <c r="C775" s="1"/>
      <c r="D775" s="1"/>
      <c r="E775" s="1"/>
      <c r="F775" s="1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60" customHeight="1">
      <c r="A776" s="1"/>
      <c r="B776" s="1"/>
      <c r="C776" s="1"/>
      <c r="D776" s="1"/>
      <c r="E776" s="1"/>
      <c r="F776" s="1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60" customHeight="1">
      <c r="A777" s="1"/>
      <c r="B777" s="1"/>
      <c r="C777" s="1"/>
      <c r="D777" s="1"/>
      <c r="E777" s="1"/>
      <c r="F777" s="1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60" customHeight="1">
      <c r="A778" s="1"/>
      <c r="B778" s="1"/>
      <c r="C778" s="1"/>
      <c r="D778" s="1"/>
      <c r="E778" s="1"/>
      <c r="F778" s="1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60" customHeight="1">
      <c r="A779" s="1"/>
      <c r="B779" s="1"/>
      <c r="C779" s="1"/>
      <c r="D779" s="1"/>
      <c r="E779" s="1"/>
      <c r="F779" s="1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60" customHeight="1">
      <c r="A780" s="1"/>
      <c r="B780" s="1"/>
      <c r="C780" s="1"/>
      <c r="D780" s="1"/>
      <c r="E780" s="1"/>
      <c r="F780" s="1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60" customHeight="1">
      <c r="A781" s="1"/>
      <c r="B781" s="1"/>
      <c r="C781" s="1"/>
      <c r="D781" s="1"/>
      <c r="E781" s="1"/>
      <c r="F781" s="1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60" customHeight="1">
      <c r="A782" s="1"/>
      <c r="B782" s="1"/>
      <c r="C782" s="1"/>
      <c r="D782" s="1"/>
      <c r="E782" s="1"/>
      <c r="F782" s="1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60" customHeight="1">
      <c r="A783" s="1"/>
      <c r="B783" s="1"/>
      <c r="C783" s="1"/>
      <c r="D783" s="1"/>
      <c r="E783" s="1"/>
      <c r="F783" s="1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60" customHeight="1">
      <c r="A784" s="1"/>
      <c r="B784" s="1"/>
      <c r="C784" s="1"/>
      <c r="D784" s="1"/>
      <c r="E784" s="1"/>
      <c r="F784" s="1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60" customHeight="1">
      <c r="A785" s="1"/>
      <c r="B785" s="1"/>
      <c r="C785" s="1"/>
      <c r="D785" s="1"/>
      <c r="E785" s="1"/>
      <c r="F785" s="1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60" customHeight="1">
      <c r="A786" s="1"/>
      <c r="B786" s="1"/>
      <c r="C786" s="1"/>
      <c r="D786" s="1"/>
      <c r="E786" s="1"/>
      <c r="F786" s="1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60" customHeight="1">
      <c r="A787" s="1"/>
      <c r="B787" s="1"/>
      <c r="C787" s="1"/>
      <c r="D787" s="1"/>
      <c r="E787" s="1"/>
      <c r="F787" s="1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60" customHeight="1">
      <c r="A788" s="1"/>
      <c r="B788" s="1"/>
      <c r="C788" s="1"/>
      <c r="D788" s="1"/>
      <c r="E788" s="1"/>
      <c r="F788" s="1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60" customHeight="1">
      <c r="A789" s="1"/>
      <c r="B789" s="1"/>
      <c r="C789" s="1"/>
      <c r="D789" s="1"/>
      <c r="E789" s="1"/>
      <c r="F789" s="1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60" customHeight="1">
      <c r="A790" s="1"/>
      <c r="B790" s="1"/>
      <c r="C790" s="1"/>
      <c r="D790" s="1"/>
      <c r="E790" s="1"/>
      <c r="F790" s="1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60" customHeight="1">
      <c r="A791" s="1"/>
      <c r="B791" s="1"/>
      <c r="C791" s="1"/>
      <c r="D791" s="1"/>
      <c r="E791" s="1"/>
      <c r="F791" s="1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60" customHeight="1">
      <c r="A792" s="1"/>
      <c r="B792" s="1"/>
      <c r="C792" s="1"/>
      <c r="D792" s="1"/>
      <c r="E792" s="1"/>
      <c r="F792" s="1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60" customHeight="1">
      <c r="A793" s="1"/>
      <c r="B793" s="1"/>
      <c r="C793" s="1"/>
      <c r="D793" s="1"/>
      <c r="E793" s="1"/>
      <c r="F793" s="1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60" customHeight="1">
      <c r="A794" s="1"/>
      <c r="B794" s="1"/>
      <c r="C794" s="1"/>
      <c r="D794" s="1"/>
      <c r="E794" s="1"/>
      <c r="F794" s="1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60" customHeight="1">
      <c r="A795" s="1"/>
      <c r="B795" s="1"/>
      <c r="C795" s="1"/>
      <c r="D795" s="1"/>
      <c r="E795" s="1"/>
      <c r="F795" s="1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60" customHeight="1">
      <c r="A796" s="1"/>
      <c r="B796" s="1"/>
      <c r="C796" s="1"/>
      <c r="D796" s="1"/>
      <c r="E796" s="1"/>
      <c r="F796" s="1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60" customHeight="1">
      <c r="A797" s="1"/>
      <c r="B797" s="1"/>
      <c r="C797" s="1"/>
      <c r="D797" s="1"/>
      <c r="E797" s="1"/>
      <c r="F797" s="1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60" customHeight="1">
      <c r="A798" s="1"/>
      <c r="B798" s="1"/>
      <c r="C798" s="1"/>
      <c r="D798" s="1"/>
      <c r="E798" s="1"/>
      <c r="F798" s="1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60" customHeight="1">
      <c r="A799" s="1"/>
      <c r="B799" s="1"/>
      <c r="C799" s="1"/>
      <c r="D799" s="1"/>
      <c r="E799" s="1"/>
      <c r="F799" s="1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60" customHeight="1">
      <c r="A800" s="1"/>
      <c r="B800" s="1"/>
      <c r="C800" s="1"/>
      <c r="D800" s="1"/>
      <c r="E800" s="1"/>
      <c r="F800" s="1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60" customHeight="1">
      <c r="A801" s="1"/>
      <c r="B801" s="1"/>
      <c r="C801" s="1"/>
      <c r="D801" s="1"/>
      <c r="E801" s="1"/>
      <c r="F801" s="1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60" customHeight="1">
      <c r="A802" s="1"/>
      <c r="B802" s="1"/>
      <c r="C802" s="1"/>
      <c r="D802" s="1"/>
      <c r="E802" s="1"/>
      <c r="F802" s="1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60" customHeight="1">
      <c r="A803" s="1"/>
      <c r="B803" s="1"/>
      <c r="C803" s="1"/>
      <c r="D803" s="1"/>
      <c r="E803" s="1"/>
      <c r="F803" s="1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60" customHeight="1">
      <c r="A804" s="1"/>
      <c r="B804" s="1"/>
      <c r="C804" s="1"/>
      <c r="D804" s="1"/>
      <c r="E804" s="1"/>
      <c r="F804" s="1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60" customHeight="1">
      <c r="A805" s="1"/>
      <c r="B805" s="1"/>
      <c r="C805" s="1"/>
      <c r="D805" s="1"/>
      <c r="E805" s="1"/>
      <c r="F805" s="1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60" customHeight="1">
      <c r="A806" s="1"/>
      <c r="B806" s="1"/>
      <c r="C806" s="1"/>
      <c r="D806" s="1"/>
      <c r="E806" s="1"/>
      <c r="F806" s="1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60" customHeight="1">
      <c r="A807" s="1"/>
      <c r="B807" s="1"/>
      <c r="C807" s="1"/>
      <c r="D807" s="1"/>
      <c r="E807" s="1"/>
      <c r="F807" s="1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60" customHeight="1">
      <c r="A808" s="1"/>
      <c r="B808" s="1"/>
      <c r="C808" s="1"/>
      <c r="D808" s="1"/>
      <c r="E808" s="1"/>
      <c r="F808" s="1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60" customHeight="1">
      <c r="A809" s="1"/>
      <c r="B809" s="1"/>
      <c r="C809" s="1"/>
      <c r="D809" s="1"/>
      <c r="E809" s="1"/>
      <c r="F809" s="1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60" customHeight="1">
      <c r="A810" s="1"/>
      <c r="B810" s="1"/>
      <c r="C810" s="1"/>
      <c r="D810" s="1"/>
      <c r="E810" s="1"/>
      <c r="F810" s="1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60" customHeight="1">
      <c r="A811" s="1"/>
      <c r="B811" s="1"/>
      <c r="C811" s="1"/>
      <c r="D811" s="1"/>
      <c r="E811" s="1"/>
      <c r="F811" s="1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60" customHeight="1">
      <c r="A812" s="1"/>
      <c r="B812" s="1"/>
      <c r="C812" s="1"/>
      <c r="D812" s="1"/>
      <c r="E812" s="1"/>
      <c r="F812" s="1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60" customHeight="1">
      <c r="A813" s="1"/>
      <c r="B813" s="1"/>
      <c r="C813" s="1"/>
      <c r="D813" s="1"/>
      <c r="E813" s="1"/>
      <c r="F813" s="1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60" customHeight="1">
      <c r="A814" s="1"/>
      <c r="B814" s="1"/>
      <c r="C814" s="1"/>
      <c r="D814" s="1"/>
      <c r="E814" s="1"/>
      <c r="F814" s="1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60" customHeight="1">
      <c r="A815" s="1"/>
      <c r="B815" s="1"/>
      <c r="C815" s="1"/>
      <c r="D815" s="1"/>
      <c r="E815" s="1"/>
      <c r="F815" s="1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60" customHeight="1">
      <c r="A816" s="1"/>
      <c r="B816" s="1"/>
      <c r="C816" s="1"/>
      <c r="D816" s="1"/>
      <c r="E816" s="1"/>
      <c r="F816" s="1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60" customHeight="1">
      <c r="A817" s="1"/>
      <c r="B817" s="1"/>
      <c r="C817" s="1"/>
      <c r="D817" s="1"/>
      <c r="E817" s="1"/>
      <c r="F817" s="1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60" customHeight="1">
      <c r="A818" s="1"/>
      <c r="B818" s="1"/>
      <c r="C818" s="1"/>
      <c r="D818" s="1"/>
      <c r="E818" s="1"/>
      <c r="F818" s="1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60" customHeight="1">
      <c r="A819" s="1"/>
      <c r="B819" s="1"/>
      <c r="C819" s="1"/>
      <c r="D819" s="1"/>
      <c r="E819" s="1"/>
      <c r="F819" s="1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60" customHeight="1">
      <c r="A820" s="1"/>
      <c r="B820" s="1"/>
      <c r="C820" s="1"/>
      <c r="D820" s="1"/>
      <c r="E820" s="1"/>
      <c r="F820" s="1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60" customHeight="1">
      <c r="A821" s="1"/>
      <c r="B821" s="1"/>
      <c r="C821" s="1"/>
      <c r="D821" s="1"/>
      <c r="E821" s="1"/>
      <c r="F821" s="1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60" customHeight="1">
      <c r="A822" s="1"/>
      <c r="B822" s="1"/>
      <c r="C822" s="1"/>
      <c r="D822" s="1"/>
      <c r="E822" s="1"/>
      <c r="F822" s="1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60" customHeight="1">
      <c r="A823" s="1"/>
      <c r="B823" s="1"/>
      <c r="C823" s="1"/>
      <c r="D823" s="1"/>
      <c r="E823" s="1"/>
      <c r="F823" s="1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60" customHeight="1">
      <c r="A824" s="1"/>
      <c r="B824" s="1"/>
      <c r="C824" s="1"/>
      <c r="D824" s="1"/>
      <c r="E824" s="1"/>
      <c r="F824" s="1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60" customHeight="1">
      <c r="A825" s="1"/>
      <c r="B825" s="1"/>
      <c r="C825" s="1"/>
      <c r="D825" s="1"/>
      <c r="E825" s="1"/>
      <c r="F825" s="1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60" customHeight="1">
      <c r="A826" s="1"/>
      <c r="B826" s="1"/>
      <c r="C826" s="1"/>
      <c r="D826" s="1"/>
      <c r="E826" s="1"/>
      <c r="F826" s="1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60" customHeight="1">
      <c r="A827" s="1"/>
      <c r="B827" s="1"/>
      <c r="C827" s="1"/>
      <c r="D827" s="1"/>
      <c r="E827" s="1"/>
      <c r="F827" s="1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60" customHeight="1">
      <c r="A828" s="1"/>
      <c r="B828" s="1"/>
      <c r="C828" s="1"/>
      <c r="D828" s="1"/>
      <c r="E828" s="1"/>
      <c r="F828" s="1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60" customHeight="1">
      <c r="A829" s="1"/>
      <c r="B829" s="1"/>
      <c r="C829" s="1"/>
      <c r="D829" s="1"/>
      <c r="E829" s="1"/>
      <c r="F829" s="1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60" customHeight="1">
      <c r="A830" s="1"/>
      <c r="B830" s="1"/>
      <c r="C830" s="1"/>
      <c r="D830" s="1"/>
      <c r="E830" s="1"/>
      <c r="F830" s="1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60" customHeight="1">
      <c r="A831" s="1"/>
      <c r="B831" s="1"/>
      <c r="C831" s="1"/>
      <c r="D831" s="1"/>
      <c r="E831" s="1"/>
      <c r="F831" s="1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60" customHeight="1">
      <c r="A832" s="1"/>
      <c r="B832" s="1"/>
      <c r="C832" s="1"/>
      <c r="D832" s="1"/>
      <c r="E832" s="1"/>
      <c r="F832" s="1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60" customHeight="1">
      <c r="A833" s="1"/>
      <c r="B833" s="1"/>
      <c r="C833" s="1"/>
      <c r="D833" s="1"/>
      <c r="E833" s="1"/>
      <c r="F833" s="1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60" customHeight="1">
      <c r="A834" s="1"/>
      <c r="B834" s="1"/>
      <c r="C834" s="1"/>
      <c r="D834" s="1"/>
      <c r="E834" s="1"/>
      <c r="F834" s="1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60" customHeight="1">
      <c r="A835" s="1"/>
      <c r="B835" s="1"/>
      <c r="C835" s="1"/>
      <c r="D835" s="1"/>
      <c r="E835" s="1"/>
      <c r="F835" s="1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60" customHeight="1">
      <c r="A836" s="1"/>
      <c r="B836" s="1"/>
      <c r="C836" s="1"/>
      <c r="D836" s="1"/>
      <c r="E836" s="1"/>
      <c r="F836" s="1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60" customHeight="1">
      <c r="A837" s="1"/>
      <c r="B837" s="1"/>
      <c r="C837" s="1"/>
      <c r="D837" s="1"/>
      <c r="E837" s="1"/>
      <c r="F837" s="1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60" customHeight="1">
      <c r="A838" s="1"/>
      <c r="B838" s="1"/>
      <c r="C838" s="1"/>
      <c r="D838" s="1"/>
      <c r="E838" s="1"/>
      <c r="F838" s="1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60" customHeight="1">
      <c r="A839" s="1"/>
      <c r="B839" s="1"/>
      <c r="C839" s="1"/>
      <c r="D839" s="1"/>
      <c r="E839" s="1"/>
      <c r="F839" s="1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60" customHeight="1">
      <c r="A840" s="1"/>
      <c r="B840" s="1"/>
      <c r="C840" s="1"/>
      <c r="D840" s="1"/>
      <c r="E840" s="1"/>
      <c r="F840" s="1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60" customHeight="1">
      <c r="A841" s="1"/>
      <c r="B841" s="1"/>
      <c r="C841" s="1"/>
      <c r="D841" s="1"/>
      <c r="E841" s="1"/>
      <c r="F841" s="1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60" customHeight="1">
      <c r="A842" s="1"/>
      <c r="B842" s="1"/>
      <c r="C842" s="1"/>
      <c r="D842" s="1"/>
      <c r="E842" s="1"/>
      <c r="F842" s="1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60" customHeight="1">
      <c r="A843" s="1"/>
      <c r="B843" s="1"/>
      <c r="C843" s="1"/>
      <c r="D843" s="1"/>
      <c r="E843" s="1"/>
      <c r="F843" s="1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60" customHeight="1">
      <c r="A844" s="1"/>
      <c r="B844" s="1"/>
      <c r="C844" s="1"/>
      <c r="D844" s="1"/>
      <c r="E844" s="1"/>
      <c r="F844" s="1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60" customHeight="1">
      <c r="A845" s="1"/>
      <c r="B845" s="1"/>
      <c r="C845" s="1"/>
      <c r="D845" s="1"/>
      <c r="E845" s="1"/>
      <c r="F845" s="1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60" customHeight="1">
      <c r="A846" s="1"/>
      <c r="B846" s="1"/>
      <c r="C846" s="1"/>
      <c r="D846" s="1"/>
      <c r="E846" s="1"/>
      <c r="F846" s="1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60" customHeight="1">
      <c r="A847" s="1"/>
      <c r="B847" s="1"/>
      <c r="C847" s="1"/>
      <c r="D847" s="1"/>
      <c r="E847" s="1"/>
      <c r="F847" s="1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60" customHeight="1">
      <c r="A848" s="1"/>
      <c r="B848" s="1"/>
      <c r="C848" s="1"/>
      <c r="D848" s="1"/>
      <c r="E848" s="1"/>
      <c r="F848" s="1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60" customHeight="1">
      <c r="A849" s="1"/>
      <c r="B849" s="1"/>
      <c r="C849" s="1"/>
      <c r="D849" s="1"/>
      <c r="E849" s="1"/>
      <c r="F849" s="1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60" customHeight="1">
      <c r="A850" s="1"/>
      <c r="B850" s="1"/>
      <c r="C850" s="1"/>
      <c r="D850" s="1"/>
      <c r="E850" s="1"/>
      <c r="F850" s="1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60" customHeight="1">
      <c r="A851" s="1"/>
      <c r="B851" s="1"/>
      <c r="C851" s="1"/>
      <c r="D851" s="1"/>
      <c r="E851" s="1"/>
      <c r="F851" s="1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60" customHeight="1">
      <c r="A852" s="1"/>
      <c r="B852" s="1"/>
      <c r="C852" s="1"/>
      <c r="D852" s="1"/>
      <c r="E852" s="1"/>
      <c r="F852" s="1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60" customHeight="1">
      <c r="A853" s="1"/>
      <c r="B853" s="1"/>
      <c r="C853" s="1"/>
      <c r="D853" s="1"/>
      <c r="E853" s="1"/>
      <c r="F853" s="1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60" customHeight="1">
      <c r="A854" s="1"/>
      <c r="B854" s="1"/>
      <c r="C854" s="1"/>
      <c r="D854" s="1"/>
      <c r="E854" s="1"/>
      <c r="F854" s="1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60" customHeight="1">
      <c r="A855" s="1"/>
      <c r="B855" s="1"/>
      <c r="C855" s="1"/>
      <c r="D855" s="1"/>
      <c r="E855" s="1"/>
      <c r="F855" s="1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60" customHeight="1">
      <c r="A856" s="1"/>
      <c r="B856" s="1"/>
      <c r="C856" s="1"/>
      <c r="D856" s="1"/>
      <c r="E856" s="1"/>
      <c r="F856" s="1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60" customHeight="1">
      <c r="A857" s="1"/>
      <c r="B857" s="1"/>
      <c r="C857" s="1"/>
      <c r="D857" s="1"/>
      <c r="E857" s="1"/>
      <c r="F857" s="1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60" customHeight="1">
      <c r="A858" s="1"/>
      <c r="B858" s="1"/>
      <c r="C858" s="1"/>
      <c r="D858" s="1"/>
      <c r="E858" s="1"/>
      <c r="F858" s="1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60" customHeight="1">
      <c r="A859" s="1"/>
      <c r="B859" s="1"/>
      <c r="C859" s="1"/>
      <c r="D859" s="1"/>
      <c r="E859" s="1"/>
      <c r="F859" s="1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60" customHeight="1">
      <c r="A860" s="1"/>
      <c r="B860" s="1"/>
      <c r="C860" s="1"/>
      <c r="D860" s="1"/>
      <c r="E860" s="1"/>
      <c r="F860" s="1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60" customHeight="1">
      <c r="A861" s="1"/>
      <c r="B861" s="1"/>
      <c r="C861" s="1"/>
      <c r="D861" s="1"/>
      <c r="E861" s="1"/>
      <c r="F861" s="1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60" customHeight="1">
      <c r="A862" s="1"/>
      <c r="B862" s="1"/>
      <c r="C862" s="1"/>
      <c r="D862" s="1"/>
      <c r="E862" s="1"/>
      <c r="F862" s="1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60" customHeight="1">
      <c r="A863" s="1"/>
      <c r="B863" s="1"/>
      <c r="C863" s="1"/>
      <c r="D863" s="1"/>
      <c r="E863" s="1"/>
      <c r="F863" s="1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60" customHeight="1">
      <c r="A864" s="1"/>
      <c r="B864" s="1"/>
      <c r="C864" s="1"/>
      <c r="D864" s="1"/>
      <c r="E864" s="1"/>
      <c r="F864" s="1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60" customHeight="1">
      <c r="A865" s="1"/>
      <c r="B865" s="1"/>
      <c r="C865" s="1"/>
      <c r="D865" s="1"/>
      <c r="E865" s="1"/>
      <c r="F865" s="1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60" customHeight="1">
      <c r="A866" s="1"/>
      <c r="B866" s="1"/>
      <c r="C866" s="1"/>
      <c r="D866" s="1"/>
      <c r="E866" s="1"/>
      <c r="F866" s="1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60" customHeight="1">
      <c r="A867" s="1"/>
      <c r="B867" s="1"/>
      <c r="C867" s="1"/>
      <c r="D867" s="1"/>
      <c r="E867" s="1"/>
      <c r="F867" s="1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60" customHeight="1">
      <c r="A868" s="1"/>
      <c r="B868" s="1"/>
      <c r="C868" s="1"/>
      <c r="D868" s="1"/>
      <c r="E868" s="1"/>
      <c r="F868" s="1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60" customHeight="1">
      <c r="A869" s="1"/>
      <c r="B869" s="1"/>
      <c r="C869" s="1"/>
      <c r="D869" s="1"/>
      <c r="E869" s="1"/>
      <c r="F869" s="1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60" customHeight="1">
      <c r="A870" s="1"/>
      <c r="B870" s="1"/>
      <c r="C870" s="1"/>
      <c r="D870" s="1"/>
      <c r="E870" s="1"/>
      <c r="F870" s="1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60" customHeight="1">
      <c r="A871" s="1"/>
      <c r="B871" s="1"/>
      <c r="C871" s="1"/>
      <c r="D871" s="1"/>
      <c r="E871" s="1"/>
      <c r="F871" s="1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60" customHeight="1">
      <c r="A872" s="1"/>
      <c r="B872" s="1"/>
      <c r="C872" s="1"/>
      <c r="D872" s="1"/>
      <c r="E872" s="1"/>
      <c r="F872" s="1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60" customHeight="1">
      <c r="A873" s="1"/>
      <c r="B873" s="1"/>
      <c r="C873" s="1"/>
      <c r="D873" s="1"/>
      <c r="E873" s="1"/>
      <c r="F873" s="1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60" customHeight="1">
      <c r="A874" s="1"/>
      <c r="B874" s="1"/>
      <c r="C874" s="1"/>
      <c r="D874" s="1"/>
      <c r="E874" s="1"/>
      <c r="F874" s="1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60" customHeight="1">
      <c r="A875" s="1"/>
      <c r="B875" s="1"/>
      <c r="C875" s="1"/>
      <c r="D875" s="1"/>
      <c r="E875" s="1"/>
      <c r="F875" s="1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60" customHeight="1">
      <c r="A876" s="1"/>
      <c r="B876" s="1"/>
      <c r="C876" s="1"/>
      <c r="D876" s="1"/>
      <c r="E876" s="1"/>
      <c r="F876" s="1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60" customHeight="1">
      <c r="A877" s="1"/>
      <c r="B877" s="1"/>
      <c r="C877" s="1"/>
      <c r="D877" s="1"/>
      <c r="E877" s="1"/>
      <c r="F877" s="1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60" customHeight="1">
      <c r="A878" s="1"/>
      <c r="B878" s="1"/>
      <c r="C878" s="1"/>
      <c r="D878" s="1"/>
      <c r="E878" s="1"/>
      <c r="F878" s="1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60" customHeight="1">
      <c r="A879" s="1"/>
      <c r="B879" s="1"/>
      <c r="C879" s="1"/>
      <c r="D879" s="1"/>
      <c r="E879" s="1"/>
      <c r="F879" s="1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60" customHeight="1">
      <c r="A880" s="1"/>
      <c r="B880" s="1"/>
      <c r="C880" s="1"/>
      <c r="D880" s="1"/>
      <c r="E880" s="1"/>
      <c r="F880" s="1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60" customHeight="1">
      <c r="A881" s="1"/>
      <c r="B881" s="1"/>
      <c r="C881" s="1"/>
      <c r="D881" s="1"/>
      <c r="E881" s="1"/>
      <c r="F881" s="1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60" customHeight="1">
      <c r="A882" s="1"/>
      <c r="B882" s="1"/>
      <c r="C882" s="1"/>
      <c r="D882" s="1"/>
      <c r="E882" s="1"/>
      <c r="F882" s="1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60" customHeight="1">
      <c r="A883" s="1"/>
      <c r="B883" s="1"/>
      <c r="C883" s="1"/>
      <c r="D883" s="1"/>
      <c r="E883" s="1"/>
      <c r="F883" s="1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60" customHeight="1">
      <c r="A884" s="1"/>
      <c r="B884" s="1"/>
      <c r="C884" s="1"/>
      <c r="D884" s="1"/>
      <c r="E884" s="1"/>
      <c r="F884" s="1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60" customHeight="1">
      <c r="A885" s="1"/>
      <c r="B885" s="1"/>
      <c r="C885" s="1"/>
      <c r="D885" s="1"/>
      <c r="E885" s="1"/>
      <c r="F885" s="1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60" customHeight="1">
      <c r="A886" s="1"/>
      <c r="B886" s="1"/>
      <c r="C886" s="1"/>
      <c r="D886" s="1"/>
      <c r="E886" s="1"/>
      <c r="F886" s="1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60" customHeight="1">
      <c r="A887" s="1"/>
      <c r="B887" s="1"/>
      <c r="C887" s="1"/>
      <c r="D887" s="1"/>
      <c r="E887" s="1"/>
      <c r="F887" s="1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60" customHeight="1">
      <c r="A888" s="1"/>
      <c r="B888" s="1"/>
      <c r="C888" s="1"/>
      <c r="D888" s="1"/>
      <c r="E888" s="1"/>
      <c r="F888" s="1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60" customHeight="1">
      <c r="A889" s="1"/>
      <c r="B889" s="1"/>
      <c r="C889" s="1"/>
      <c r="D889" s="1"/>
      <c r="E889" s="1"/>
      <c r="F889" s="1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60" customHeight="1">
      <c r="A890" s="1"/>
      <c r="B890" s="1"/>
      <c r="C890" s="1"/>
      <c r="D890" s="1"/>
      <c r="E890" s="1"/>
      <c r="F890" s="1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60" customHeight="1">
      <c r="A891" s="1"/>
      <c r="B891" s="1"/>
      <c r="C891" s="1"/>
      <c r="D891" s="1"/>
      <c r="E891" s="1"/>
      <c r="F891" s="1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60" customHeight="1">
      <c r="A892" s="1"/>
      <c r="B892" s="1"/>
      <c r="C892" s="1"/>
      <c r="D892" s="1"/>
      <c r="E892" s="1"/>
      <c r="F892" s="1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60" customHeight="1">
      <c r="A893" s="1"/>
      <c r="B893" s="1"/>
      <c r="C893" s="1"/>
      <c r="D893" s="1"/>
      <c r="E893" s="1"/>
      <c r="F893" s="1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60" customHeight="1">
      <c r="A894" s="1"/>
      <c r="B894" s="1"/>
      <c r="C894" s="1"/>
      <c r="D894" s="1"/>
      <c r="E894" s="1"/>
      <c r="F894" s="1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60" customHeight="1">
      <c r="A895" s="1"/>
      <c r="B895" s="1"/>
      <c r="C895" s="1"/>
      <c r="D895" s="1"/>
      <c r="E895" s="1"/>
      <c r="F895" s="1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60" customHeight="1">
      <c r="A896" s="1"/>
      <c r="B896" s="1"/>
      <c r="C896" s="1"/>
      <c r="D896" s="1"/>
      <c r="E896" s="1"/>
      <c r="F896" s="1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60" customHeight="1">
      <c r="A897" s="1"/>
      <c r="B897" s="1"/>
      <c r="C897" s="1"/>
      <c r="D897" s="1"/>
      <c r="E897" s="1"/>
      <c r="F897" s="1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60" customHeight="1">
      <c r="A898" s="1"/>
      <c r="B898" s="1"/>
      <c r="C898" s="1"/>
      <c r="D898" s="1"/>
      <c r="E898" s="1"/>
      <c r="F898" s="1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60" customHeight="1">
      <c r="A899" s="1"/>
      <c r="B899" s="1"/>
      <c r="C899" s="1"/>
      <c r="D899" s="1"/>
      <c r="E899" s="1"/>
      <c r="F899" s="1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60" customHeight="1">
      <c r="A900" s="1"/>
      <c r="B900" s="1"/>
      <c r="C900" s="1"/>
      <c r="D900" s="1"/>
      <c r="E900" s="1"/>
      <c r="F900" s="1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60" customHeight="1">
      <c r="A901" s="1"/>
      <c r="B901" s="1"/>
      <c r="C901" s="1"/>
      <c r="D901" s="1"/>
      <c r="E901" s="1"/>
      <c r="F901" s="1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60" customHeight="1">
      <c r="A902" s="1"/>
      <c r="B902" s="1"/>
      <c r="C902" s="1"/>
      <c r="D902" s="1"/>
      <c r="E902" s="1"/>
      <c r="F902" s="1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60" customHeight="1">
      <c r="A903" s="1"/>
      <c r="B903" s="1"/>
      <c r="C903" s="1"/>
      <c r="D903" s="1"/>
      <c r="E903" s="1"/>
      <c r="F903" s="1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60" customHeight="1">
      <c r="A904" s="1"/>
      <c r="B904" s="1"/>
      <c r="C904" s="1"/>
      <c r="D904" s="1"/>
      <c r="E904" s="1"/>
      <c r="F904" s="1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60" customHeight="1">
      <c r="A905" s="1"/>
      <c r="B905" s="1"/>
      <c r="C905" s="1"/>
      <c r="D905" s="1"/>
      <c r="E905" s="1"/>
      <c r="F905" s="1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60" customHeight="1">
      <c r="A906" s="1"/>
      <c r="B906" s="1"/>
      <c r="C906" s="1"/>
      <c r="D906" s="1"/>
      <c r="E906" s="1"/>
      <c r="F906" s="1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60" customHeight="1">
      <c r="A907" s="1"/>
      <c r="B907" s="1"/>
      <c r="C907" s="1"/>
      <c r="D907" s="1"/>
      <c r="E907" s="1"/>
      <c r="F907" s="1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60" customHeight="1">
      <c r="A908" s="1"/>
      <c r="B908" s="1"/>
      <c r="C908" s="1"/>
      <c r="D908" s="1"/>
      <c r="E908" s="1"/>
      <c r="F908" s="1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60" customHeight="1">
      <c r="A909" s="1"/>
      <c r="B909" s="1"/>
      <c r="C909" s="1"/>
      <c r="D909" s="1"/>
      <c r="E909" s="1"/>
      <c r="F909" s="1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60" customHeight="1">
      <c r="A910" s="1"/>
      <c r="B910" s="1"/>
      <c r="C910" s="1"/>
      <c r="D910" s="1"/>
      <c r="E910" s="1"/>
      <c r="F910" s="1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60" customHeight="1">
      <c r="A911" s="1"/>
      <c r="B911" s="1"/>
      <c r="C911" s="1"/>
      <c r="D911" s="1"/>
      <c r="E911" s="1"/>
      <c r="F911" s="1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60" customHeight="1">
      <c r="A912" s="1"/>
      <c r="B912" s="1"/>
      <c r="C912" s="1"/>
      <c r="D912" s="1"/>
      <c r="E912" s="1"/>
      <c r="F912" s="1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60" customHeight="1">
      <c r="A913" s="1"/>
      <c r="B913" s="1"/>
      <c r="C913" s="1"/>
      <c r="D913" s="1"/>
      <c r="E913" s="1"/>
      <c r="F913" s="1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60" customHeight="1">
      <c r="A914" s="1"/>
      <c r="B914" s="1"/>
      <c r="C914" s="1"/>
      <c r="D914" s="1"/>
      <c r="E914" s="1"/>
      <c r="F914" s="1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60" customHeight="1">
      <c r="A915" s="1"/>
      <c r="B915" s="1"/>
      <c r="C915" s="1"/>
      <c r="D915" s="1"/>
      <c r="E915" s="1"/>
      <c r="F915" s="1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60" customHeight="1">
      <c r="A916" s="1"/>
      <c r="B916" s="1"/>
      <c r="C916" s="1"/>
      <c r="D916" s="1"/>
      <c r="E916" s="1"/>
      <c r="F916" s="1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60" customHeight="1">
      <c r="A917" s="1"/>
      <c r="B917" s="1"/>
      <c r="C917" s="1"/>
      <c r="D917" s="1"/>
      <c r="E917" s="1"/>
      <c r="F917" s="1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60" customHeight="1">
      <c r="A918" s="1"/>
      <c r="B918" s="1"/>
      <c r="C918" s="1"/>
      <c r="D918" s="1"/>
      <c r="E918" s="1"/>
      <c r="F918" s="1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60" customHeight="1">
      <c r="A919" s="1"/>
      <c r="B919" s="1"/>
      <c r="C919" s="1"/>
      <c r="D919" s="1"/>
      <c r="E919" s="1"/>
      <c r="F919" s="1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60" customHeight="1">
      <c r="A920" s="1"/>
      <c r="B920" s="1"/>
      <c r="C920" s="1"/>
      <c r="D920" s="1"/>
      <c r="E920" s="1"/>
      <c r="F920" s="1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60" customHeight="1">
      <c r="A921" s="1"/>
      <c r="B921" s="1"/>
      <c r="C921" s="1"/>
      <c r="D921" s="1"/>
      <c r="E921" s="1"/>
      <c r="F921" s="1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60" customHeight="1">
      <c r="A922" s="1"/>
      <c r="B922" s="1"/>
      <c r="C922" s="1"/>
      <c r="D922" s="1"/>
      <c r="E922" s="1"/>
      <c r="F922" s="1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60" customHeight="1">
      <c r="A923" s="1"/>
      <c r="B923" s="1"/>
      <c r="C923" s="1"/>
      <c r="D923" s="1"/>
      <c r="E923" s="1"/>
      <c r="F923" s="1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60" customHeight="1">
      <c r="A924" s="1"/>
      <c r="B924" s="1"/>
      <c r="C924" s="1"/>
      <c r="D924" s="1"/>
      <c r="E924" s="1"/>
      <c r="F924" s="1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60" customHeight="1">
      <c r="A925" s="1"/>
      <c r="B925" s="1"/>
      <c r="C925" s="1"/>
      <c r="D925" s="1"/>
      <c r="E925" s="1"/>
      <c r="F925" s="1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60" customHeight="1">
      <c r="A926" s="1"/>
      <c r="B926" s="1"/>
      <c r="C926" s="1"/>
      <c r="D926" s="1"/>
      <c r="E926" s="1"/>
      <c r="F926" s="1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60" customHeight="1">
      <c r="A927" s="1"/>
      <c r="B927" s="1"/>
      <c r="C927" s="1"/>
      <c r="D927" s="1"/>
      <c r="E927" s="1"/>
      <c r="F927" s="1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60" customHeight="1">
      <c r="A928" s="1"/>
      <c r="B928" s="1"/>
      <c r="C928" s="1"/>
      <c r="D928" s="1"/>
      <c r="E928" s="1"/>
      <c r="F928" s="1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60" customHeight="1">
      <c r="A929" s="1"/>
      <c r="B929" s="1"/>
      <c r="C929" s="1"/>
      <c r="D929" s="1"/>
      <c r="E929" s="1"/>
      <c r="F929" s="1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60" customHeight="1">
      <c r="A930" s="1"/>
      <c r="B930" s="1"/>
      <c r="C930" s="1"/>
      <c r="D930" s="1"/>
      <c r="E930" s="1"/>
      <c r="F930" s="1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60" customHeight="1">
      <c r="A931" s="1"/>
      <c r="B931" s="1"/>
      <c r="C931" s="1"/>
      <c r="D931" s="1"/>
      <c r="E931" s="1"/>
      <c r="F931" s="1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60" customHeight="1">
      <c r="A932" s="1"/>
      <c r="B932" s="1"/>
      <c r="C932" s="1"/>
      <c r="D932" s="1"/>
      <c r="E932" s="1"/>
      <c r="F932" s="1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60" customHeight="1">
      <c r="A933" s="1"/>
      <c r="B933" s="1"/>
      <c r="C933" s="1"/>
      <c r="D933" s="1"/>
      <c r="E933" s="1"/>
      <c r="F933" s="1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60" customHeight="1">
      <c r="A934" s="1"/>
      <c r="B934" s="1"/>
      <c r="C934" s="1"/>
      <c r="D934" s="1"/>
      <c r="E934" s="1"/>
      <c r="F934" s="1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60" customHeight="1">
      <c r="A935" s="1"/>
      <c r="B935" s="1"/>
      <c r="C935" s="1"/>
      <c r="D935" s="1"/>
      <c r="E935" s="1"/>
      <c r="F935" s="1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60" customHeight="1">
      <c r="A936" s="1"/>
      <c r="B936" s="1"/>
      <c r="C936" s="1"/>
      <c r="D936" s="1"/>
      <c r="E936" s="1"/>
      <c r="F936" s="1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60" customHeight="1">
      <c r="A937" s="1"/>
      <c r="B937" s="1"/>
      <c r="C937" s="1"/>
      <c r="D937" s="1"/>
      <c r="E937" s="1"/>
      <c r="F937" s="1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60" customHeight="1">
      <c r="A938" s="1"/>
      <c r="B938" s="1"/>
      <c r="C938" s="1"/>
      <c r="D938" s="1"/>
      <c r="E938" s="1"/>
      <c r="F938" s="1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60" customHeight="1">
      <c r="A939" s="1"/>
      <c r="B939" s="1"/>
      <c r="C939" s="1"/>
      <c r="D939" s="1"/>
      <c r="E939" s="1"/>
      <c r="F939" s="1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60" customHeight="1">
      <c r="A940" s="1"/>
      <c r="B940" s="1"/>
      <c r="C940" s="1"/>
      <c r="D940" s="1"/>
      <c r="E940" s="1"/>
      <c r="F940" s="1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60" customHeight="1">
      <c r="A941" s="1"/>
      <c r="B941" s="1"/>
      <c r="C941" s="1"/>
      <c r="D941" s="1"/>
      <c r="E941" s="1"/>
      <c r="F941" s="1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60" customHeight="1">
      <c r="A942" s="1"/>
      <c r="B942" s="1"/>
      <c r="C942" s="1"/>
      <c r="D942" s="1"/>
      <c r="E942" s="1"/>
      <c r="F942" s="1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60" customHeight="1">
      <c r="A943" s="1"/>
      <c r="B943" s="1"/>
      <c r="C943" s="1"/>
      <c r="D943" s="1"/>
      <c r="E943" s="1"/>
      <c r="F943" s="1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60" customHeight="1">
      <c r="A944" s="1"/>
      <c r="B944" s="1"/>
      <c r="C944" s="1"/>
      <c r="D944" s="1"/>
      <c r="E944" s="1"/>
      <c r="F944" s="1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60" customHeight="1">
      <c r="A945" s="1"/>
      <c r="B945" s="1"/>
      <c r="C945" s="1"/>
      <c r="D945" s="1"/>
      <c r="E945" s="1"/>
      <c r="F945" s="1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60" customHeight="1">
      <c r="A946" s="1"/>
      <c r="B946" s="1"/>
      <c r="C946" s="1"/>
      <c r="D946" s="1"/>
      <c r="E946" s="1"/>
      <c r="F946" s="1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60" customHeight="1">
      <c r="A947" s="1"/>
      <c r="B947" s="1"/>
      <c r="C947" s="1"/>
      <c r="D947" s="1"/>
      <c r="E947" s="1"/>
      <c r="F947" s="1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60" customHeight="1">
      <c r="A948" s="1"/>
      <c r="B948" s="1"/>
      <c r="C948" s="1"/>
      <c r="D948" s="1"/>
      <c r="E948" s="1"/>
      <c r="F948" s="1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60" customHeight="1">
      <c r="A949" s="1"/>
      <c r="B949" s="1"/>
      <c r="C949" s="1"/>
      <c r="D949" s="1"/>
      <c r="E949" s="1"/>
      <c r="F949" s="1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60" customHeight="1">
      <c r="A950" s="1"/>
      <c r="B950" s="1"/>
      <c r="C950" s="1"/>
      <c r="D950" s="1"/>
      <c r="E950" s="1"/>
      <c r="F950" s="1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60" customHeight="1">
      <c r="A951" s="1"/>
      <c r="B951" s="1"/>
      <c r="C951" s="1"/>
      <c r="D951" s="1"/>
      <c r="E951" s="1"/>
      <c r="F951" s="1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60" customHeight="1">
      <c r="A952" s="1"/>
      <c r="B952" s="1"/>
      <c r="C952" s="1"/>
      <c r="D952" s="1"/>
      <c r="E952" s="1"/>
      <c r="F952" s="1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60" customHeight="1">
      <c r="A953" s="1"/>
      <c r="B953" s="1"/>
      <c r="C953" s="1"/>
      <c r="D953" s="1"/>
      <c r="E953" s="1"/>
      <c r="F953" s="1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60" customHeight="1">
      <c r="A954" s="1"/>
      <c r="B954" s="1"/>
      <c r="C954" s="1"/>
      <c r="D954" s="1"/>
      <c r="E954" s="1"/>
      <c r="F954" s="1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60" customHeight="1">
      <c r="A955" s="1"/>
      <c r="B955" s="1"/>
      <c r="C955" s="1"/>
      <c r="D955" s="1"/>
      <c r="E955" s="1"/>
      <c r="F955" s="1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60" customHeight="1">
      <c r="A956" s="1"/>
      <c r="B956" s="1"/>
      <c r="C956" s="1"/>
      <c r="D956" s="1"/>
      <c r="E956" s="1"/>
      <c r="F956" s="1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60" customHeight="1">
      <c r="A957" s="1"/>
      <c r="B957" s="1"/>
      <c r="C957" s="1"/>
      <c r="D957" s="1"/>
      <c r="E957" s="1"/>
      <c r="F957" s="1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60" customHeight="1">
      <c r="A958" s="1"/>
      <c r="B958" s="1"/>
      <c r="C958" s="1"/>
      <c r="D958" s="1"/>
      <c r="E958" s="1"/>
      <c r="F958" s="1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60" customHeight="1">
      <c r="A959" s="1"/>
      <c r="B959" s="1"/>
      <c r="C959" s="1"/>
      <c r="D959" s="1"/>
      <c r="E959" s="1"/>
      <c r="F959" s="1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60" customHeight="1">
      <c r="A960" s="1"/>
      <c r="B960" s="1"/>
      <c r="C960" s="1"/>
      <c r="D960" s="1"/>
      <c r="E960" s="1"/>
      <c r="F960" s="1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60" customHeight="1">
      <c r="A961" s="1"/>
      <c r="B961" s="1"/>
      <c r="C961" s="1"/>
      <c r="D961" s="1"/>
      <c r="E961" s="1"/>
      <c r="F961" s="1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60" customHeight="1">
      <c r="A962" s="1"/>
      <c r="B962" s="1"/>
      <c r="C962" s="1"/>
      <c r="D962" s="1"/>
      <c r="E962" s="1"/>
      <c r="F962" s="1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60" customHeight="1">
      <c r="A963" s="1"/>
      <c r="B963" s="1"/>
      <c r="C963" s="1"/>
      <c r="D963" s="1"/>
      <c r="E963" s="1"/>
      <c r="F963" s="1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60" customHeight="1">
      <c r="A964" s="1"/>
      <c r="B964" s="1"/>
      <c r="C964" s="1"/>
      <c r="D964" s="1"/>
      <c r="E964" s="1"/>
      <c r="F964" s="1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60" customHeight="1">
      <c r="A965" s="1"/>
      <c r="B965" s="1"/>
      <c r="C965" s="1"/>
      <c r="D965" s="1"/>
      <c r="E965" s="1"/>
      <c r="F965" s="1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60" customHeight="1">
      <c r="A966" s="1"/>
      <c r="B966" s="1"/>
      <c r="C966" s="1"/>
      <c r="D966" s="1"/>
      <c r="E966" s="1"/>
      <c r="F966" s="1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60" customHeight="1">
      <c r="A967" s="1"/>
      <c r="B967" s="1"/>
      <c r="C967" s="1"/>
      <c r="D967" s="1"/>
      <c r="E967" s="1"/>
      <c r="F967" s="1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60" customHeight="1">
      <c r="A968" s="1"/>
      <c r="B968" s="1"/>
      <c r="C968" s="1"/>
      <c r="D968" s="1"/>
      <c r="E968" s="1"/>
      <c r="F968" s="1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60" customHeight="1">
      <c r="A969" s="1"/>
      <c r="B969" s="1"/>
      <c r="C969" s="1"/>
      <c r="D969" s="1"/>
      <c r="E969" s="1"/>
      <c r="F969" s="1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60" customHeight="1">
      <c r="A970" s="1"/>
      <c r="B970" s="1"/>
      <c r="C970" s="1"/>
      <c r="D970" s="1"/>
      <c r="E970" s="1"/>
      <c r="F970" s="1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60" customHeight="1">
      <c r="A971" s="1"/>
      <c r="B971" s="1"/>
      <c r="C971" s="1"/>
      <c r="D971" s="1"/>
      <c r="E971" s="1"/>
      <c r="F971" s="1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60" customHeight="1">
      <c r="A972" s="1"/>
      <c r="B972" s="1"/>
      <c r="C972" s="1"/>
      <c r="D972" s="1"/>
      <c r="E972" s="1"/>
      <c r="F972" s="1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60" customHeight="1">
      <c r="A973" s="1"/>
      <c r="B973" s="1"/>
      <c r="C973" s="1"/>
      <c r="D973" s="1"/>
      <c r="E973" s="1"/>
      <c r="F973" s="1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60" customHeight="1">
      <c r="A974" s="1"/>
      <c r="B974" s="1"/>
      <c r="C974" s="1"/>
      <c r="D974" s="1"/>
      <c r="E974" s="1"/>
      <c r="F974" s="1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60" customHeight="1">
      <c r="A975" s="1"/>
      <c r="B975" s="1"/>
      <c r="C975" s="1"/>
      <c r="D975" s="1"/>
      <c r="E975" s="1"/>
      <c r="F975" s="1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60" customHeight="1">
      <c r="A976" s="1"/>
      <c r="B976" s="1"/>
      <c r="C976" s="1"/>
      <c r="D976" s="1"/>
      <c r="E976" s="1"/>
      <c r="F976" s="1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60" customHeight="1">
      <c r="A977" s="1"/>
      <c r="B977" s="1"/>
      <c r="C977" s="1"/>
      <c r="D977" s="1"/>
      <c r="E977" s="1"/>
      <c r="F977" s="1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60" customHeight="1">
      <c r="A978" s="1"/>
      <c r="B978" s="1"/>
      <c r="C978" s="1"/>
      <c r="D978" s="1"/>
      <c r="E978" s="1"/>
      <c r="F978" s="1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60" customHeight="1">
      <c r="A979" s="1"/>
      <c r="B979" s="1"/>
      <c r="C979" s="1"/>
      <c r="D979" s="1"/>
      <c r="E979" s="1"/>
      <c r="F979" s="1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60" customHeight="1">
      <c r="A980" s="1"/>
      <c r="B980" s="1"/>
      <c r="C980" s="1"/>
      <c r="D980" s="1"/>
      <c r="E980" s="1"/>
      <c r="F980" s="1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60" customHeight="1">
      <c r="A981" s="1"/>
      <c r="B981" s="1"/>
      <c r="C981" s="1"/>
      <c r="D981" s="1"/>
      <c r="E981" s="1"/>
      <c r="F981" s="1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60" customHeight="1">
      <c r="A982" s="1"/>
      <c r="B982" s="1"/>
      <c r="C982" s="1"/>
      <c r="D982" s="1"/>
      <c r="E982" s="1"/>
      <c r="F982" s="1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60" customHeight="1">
      <c r="A983" s="1"/>
      <c r="B983" s="1"/>
      <c r="C983" s="1"/>
      <c r="D983" s="1"/>
      <c r="E983" s="1"/>
      <c r="F983" s="1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60" customHeight="1">
      <c r="A984" s="1"/>
      <c r="B984" s="1"/>
      <c r="C984" s="1"/>
      <c r="D984" s="1"/>
      <c r="E984" s="1"/>
      <c r="F984" s="1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60" customHeight="1">
      <c r="A985" s="1"/>
      <c r="B985" s="1"/>
      <c r="C985" s="1"/>
      <c r="D985" s="1"/>
      <c r="E985" s="1"/>
      <c r="F985" s="1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60" customHeight="1">
      <c r="A986" s="1"/>
      <c r="B986" s="1"/>
      <c r="C986" s="1"/>
      <c r="D986" s="1"/>
      <c r="E986" s="1"/>
      <c r="F986" s="1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60" customHeight="1">
      <c r="A987" s="1"/>
      <c r="B987" s="1"/>
      <c r="C987" s="1"/>
      <c r="D987" s="1"/>
      <c r="E987" s="1"/>
      <c r="F987" s="1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60" customHeight="1">
      <c r="A988" s="1"/>
      <c r="B988" s="1"/>
      <c r="C988" s="1"/>
      <c r="D988" s="1"/>
      <c r="E988" s="1"/>
      <c r="F988" s="1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60" customHeight="1">
      <c r="A989" s="1"/>
      <c r="B989" s="1"/>
      <c r="C989" s="1"/>
      <c r="D989" s="1"/>
      <c r="E989" s="1"/>
      <c r="F989" s="1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60" customHeight="1">
      <c r="A990" s="1"/>
      <c r="B990" s="1"/>
      <c r="C990" s="1"/>
      <c r="D990" s="1"/>
      <c r="E990" s="1"/>
      <c r="F990" s="1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60" customHeight="1">
      <c r="A991" s="1"/>
      <c r="B991" s="1"/>
      <c r="C991" s="1"/>
      <c r="D991" s="1"/>
      <c r="E991" s="1"/>
      <c r="F991" s="1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60" customHeight="1">
      <c r="A992" s="1"/>
      <c r="B992" s="1"/>
      <c r="C992" s="1"/>
      <c r="D992" s="1"/>
      <c r="E992" s="1"/>
      <c r="F992" s="1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60" customHeight="1">
      <c r="A993" s="1"/>
      <c r="B993" s="1"/>
      <c r="C993" s="1"/>
      <c r="D993" s="1"/>
      <c r="E993" s="1"/>
      <c r="F993" s="1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60" customHeight="1">
      <c r="A994" s="1"/>
      <c r="B994" s="1"/>
      <c r="C994" s="1"/>
      <c r="D994" s="1"/>
      <c r="E994" s="1"/>
      <c r="F994" s="1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60" customHeight="1">
      <c r="A995" s="1"/>
      <c r="B995" s="1"/>
      <c r="C995" s="1"/>
      <c r="D995" s="1"/>
      <c r="E995" s="1"/>
      <c r="F995" s="1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60" customHeight="1">
      <c r="A996" s="1"/>
      <c r="B996" s="1"/>
      <c r="C996" s="1"/>
      <c r="D996" s="1"/>
      <c r="E996" s="1"/>
      <c r="F996" s="1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60" customHeight="1">
      <c r="A997" s="1"/>
      <c r="B997" s="1"/>
      <c r="C997" s="1"/>
      <c r="D997" s="1"/>
      <c r="E997" s="1"/>
      <c r="F997" s="1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60" customHeight="1">
      <c r="A998" s="1"/>
      <c r="B998" s="1"/>
      <c r="C998" s="1"/>
      <c r="D998" s="1"/>
      <c r="E998" s="1"/>
      <c r="F998" s="1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60" customHeight="1">
      <c r="A999" s="1"/>
      <c r="B999" s="1"/>
      <c r="C999" s="1"/>
      <c r="D999" s="1"/>
      <c r="E999" s="1"/>
      <c r="F999" s="1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60" customHeight="1">
      <c r="A1000" s="1"/>
      <c r="B1000" s="1"/>
      <c r="C1000" s="1"/>
      <c r="D1000" s="1"/>
      <c r="E1000" s="1"/>
      <c r="F1000" s="1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C3"/>
    <mergeCell ref="G2:L2"/>
    <mergeCell ref="A4:A61"/>
    <mergeCell ref="B7:B8"/>
    <mergeCell ref="C7:C8"/>
  </mergeCells>
  <phoneticPr fontId="31" type="noConversion"/>
  <pageMargins left="0.7" right="0.7" top="0.75" bottom="0.75" header="0" footer="0"/>
  <pageSetup orientation="landscape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</sheetPr>
  <dimension ref="A1:Z675"/>
  <sheetViews>
    <sheetView tabSelected="1" workbookViewId="0">
      <selection activeCell="J13" sqref="J13"/>
    </sheetView>
  </sheetViews>
  <sheetFormatPr defaultColWidth="11.25" defaultRowHeight="15" customHeight="1"/>
  <cols>
    <col min="1" max="1" width="8.625" style="105" customWidth="1"/>
    <col min="2" max="2" width="19.375" style="105" customWidth="1"/>
    <col min="3" max="3" width="9.125" style="105" customWidth="1"/>
    <col min="4" max="4" width="6" style="105" customWidth="1"/>
    <col min="5" max="5" width="7.125" style="105" customWidth="1"/>
    <col min="6" max="6" width="9.125" style="105" customWidth="1"/>
    <col min="7" max="7" width="8.5" style="105" customWidth="1"/>
    <col min="8" max="8" width="13.5" style="105" customWidth="1"/>
    <col min="9" max="9" width="22.125" style="105" customWidth="1"/>
    <col min="10" max="11" width="3.125" style="105" customWidth="1"/>
    <col min="12" max="12" width="4.5" style="105" customWidth="1"/>
    <col min="13" max="13" width="3.125" style="105" customWidth="1"/>
    <col min="14" max="14" width="3.75" style="105" customWidth="1"/>
    <col min="15" max="15" width="9" style="105" customWidth="1"/>
    <col min="16" max="16" width="3.625" style="105" customWidth="1"/>
    <col min="17" max="17" width="3.5" style="105" customWidth="1"/>
    <col min="18" max="18" width="2.625" style="105" customWidth="1"/>
    <col min="19" max="20" width="9" style="105" customWidth="1"/>
    <col min="21" max="26" width="8" style="105" customWidth="1"/>
    <col min="27" max="16384" width="11.25" style="105"/>
  </cols>
  <sheetData>
    <row r="1" spans="1:26" ht="18.75" customHeight="1">
      <c r="A1" s="89"/>
      <c r="B1" s="90"/>
      <c r="C1" s="91"/>
      <c r="D1" s="92"/>
      <c r="E1" s="92"/>
      <c r="F1" s="93"/>
      <c r="H1" s="95"/>
      <c r="I1" s="94"/>
    </row>
    <row r="2" spans="1:26" ht="19.5" customHeight="1">
      <c r="A2" s="140" t="s">
        <v>254</v>
      </c>
      <c r="B2" s="126"/>
      <c r="C2" s="126"/>
      <c r="D2" s="141"/>
      <c r="E2" s="126"/>
      <c r="F2" s="64"/>
      <c r="G2" s="64"/>
      <c r="H2" s="108"/>
      <c r="I2" s="65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19.5" customHeight="1">
      <c r="A3" s="108" t="s">
        <v>255</v>
      </c>
      <c r="B3" s="64"/>
      <c r="C3" s="64"/>
      <c r="D3" s="64"/>
      <c r="E3" s="64"/>
      <c r="F3" s="67"/>
      <c r="G3" s="67"/>
      <c r="H3" s="108"/>
      <c r="I3" s="68" t="s">
        <v>256</v>
      </c>
      <c r="J3" s="110"/>
      <c r="K3" s="110"/>
      <c r="L3" s="110"/>
      <c r="M3" s="110"/>
      <c r="N3" s="110"/>
      <c r="O3" s="110"/>
      <c r="P3" s="110"/>
      <c r="Q3" s="110"/>
      <c r="R3" s="110"/>
      <c r="S3" s="111"/>
      <c r="T3" s="110"/>
      <c r="U3" s="110"/>
      <c r="V3" s="110"/>
      <c r="W3" s="110"/>
      <c r="X3" s="110"/>
      <c r="Y3" s="110"/>
      <c r="Z3" s="110"/>
    </row>
    <row r="4" spans="1:26" ht="14.25" customHeight="1">
      <c r="A4" s="142" t="s">
        <v>257</v>
      </c>
      <c r="B4" s="145" t="s">
        <v>258</v>
      </c>
      <c r="C4" s="146"/>
      <c r="D4" s="146"/>
      <c r="E4" s="147"/>
      <c r="F4" s="148" t="s">
        <v>318</v>
      </c>
      <c r="G4" s="146"/>
      <c r="H4" s="147"/>
      <c r="I4" s="132" t="s">
        <v>259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9" customHeight="1">
      <c r="A5" s="143"/>
      <c r="B5" s="144"/>
      <c r="C5" s="128"/>
      <c r="D5" s="128"/>
      <c r="E5" s="139"/>
      <c r="F5" s="144"/>
      <c r="G5" s="128"/>
      <c r="H5" s="139"/>
      <c r="I5" s="133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ht="18.75" customHeight="1">
      <c r="A6" s="144"/>
      <c r="B6" s="109" t="s">
        <v>4</v>
      </c>
      <c r="C6" s="135" t="s">
        <v>5</v>
      </c>
      <c r="D6" s="136"/>
      <c r="E6" s="137"/>
      <c r="F6" s="138" t="s">
        <v>260</v>
      </c>
      <c r="G6" s="128"/>
      <c r="H6" s="139"/>
      <c r="I6" s="134"/>
      <c r="J6" s="69"/>
      <c r="K6" s="69"/>
      <c r="L6" s="69"/>
      <c r="M6" s="69"/>
      <c r="N6" s="69"/>
      <c r="O6" s="69"/>
      <c r="P6" s="69"/>
      <c r="Q6" s="111"/>
      <c r="R6" s="69"/>
      <c r="S6" s="69"/>
      <c r="T6" s="69"/>
      <c r="U6" s="69"/>
      <c r="V6" s="69"/>
      <c r="W6" s="69"/>
      <c r="X6" s="69"/>
      <c r="Y6" s="69"/>
      <c r="Z6" s="69"/>
    </row>
    <row r="7" spans="1:26" ht="30" customHeight="1">
      <c r="A7" s="149"/>
      <c r="B7" s="150" t="str">
        <f>IF(LEN('文康活動費-請購單 '!F4)&lt;4,VLOOKUP('文康活動費-請購單 '!F4,科目代號!G4:K86,2,FALSE),VLOOKUP('文康活動費-請購單 '!F4,科目代號!C10:D228,2,FALSE))</f>
        <v>各校經常門分支計畫</v>
      </c>
      <c r="C7" s="151" t="str">
        <f>IF(LEN('文康活動費-請購單 '!F4)&lt;4,VLOOKUP('文康活動費-請購單 '!F4,科目代號!G4:K86,3,FALSE),VLOOKUP('文康活動費-請購單 '!F4,科目代號!C10:D228,3,FALSE))</f>
        <v>服務費用</v>
      </c>
      <c r="D7" s="146"/>
      <c r="E7" s="147"/>
      <c r="F7" s="152" t="str">
        <f>IF(LEN('文康活動費-請購單 '!F4)&lt;4,VLOOKUP('文康活動費-請購單 '!F4,科目代號!G4:K86,4,FALSE),VLOOKUP('文康活動費-請購單 '!F4,科目代號!C10:D228,4,FALSE))</f>
        <v>一般服務費</v>
      </c>
      <c r="G7" s="136"/>
      <c r="H7" s="137"/>
      <c r="I7" s="153">
        <f>H26</f>
        <v>0</v>
      </c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</row>
    <row r="8" spans="1:26" ht="36.75" customHeight="1">
      <c r="A8" s="134"/>
      <c r="B8" s="134"/>
      <c r="C8" s="144"/>
      <c r="D8" s="128"/>
      <c r="E8" s="139"/>
      <c r="F8" s="154" t="str">
        <f>IF(LEN('文康活動費-請購單 '!F4)&lt;4,VLOOKUP('文康活動費-請購單 '!F4,科目代號!G4:K86,5,FALSE),VLOOKUP('文康活動費-請購單 '!F4,科目代號!C10:D248,5,FALSE))</f>
        <v>體育活動費</v>
      </c>
      <c r="G8" s="136"/>
      <c r="H8" s="137"/>
      <c r="I8" s="134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spans="1:26" ht="3.75" customHeight="1">
      <c r="A9" s="155"/>
      <c r="B9" s="136"/>
      <c r="C9" s="136"/>
      <c r="D9" s="136"/>
      <c r="E9" s="136"/>
      <c r="F9" s="136"/>
      <c r="G9" s="136"/>
      <c r="H9" s="136"/>
      <c r="I9" s="136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</row>
    <row r="10" spans="1:26" ht="18" customHeight="1">
      <c r="A10" s="156" t="s">
        <v>261</v>
      </c>
      <c r="B10" s="136"/>
      <c r="C10" s="156" t="s">
        <v>262</v>
      </c>
      <c r="D10" s="136"/>
      <c r="E10" s="136"/>
      <c r="F10" s="136"/>
      <c r="G10" s="156" t="s">
        <v>263</v>
      </c>
      <c r="H10" s="136"/>
      <c r="I10" s="70" t="s">
        <v>264</v>
      </c>
      <c r="J10" s="69"/>
      <c r="K10" s="69"/>
      <c r="L10" s="69"/>
      <c r="M10" s="69"/>
      <c r="N10" s="69"/>
      <c r="O10" s="157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spans="1:26" ht="39.950000000000003" customHeight="1">
      <c r="A11" s="112" t="s">
        <v>265</v>
      </c>
      <c r="B11" s="104"/>
      <c r="C11" s="106" t="s">
        <v>266</v>
      </c>
      <c r="D11" s="158"/>
      <c r="E11" s="159"/>
      <c r="F11" s="160"/>
      <c r="G11" s="145"/>
      <c r="H11" s="147"/>
      <c r="I11" s="162"/>
      <c r="J11" s="69"/>
      <c r="K11" s="69"/>
      <c r="L11" s="69"/>
      <c r="M11" s="69"/>
      <c r="N11" s="69"/>
      <c r="O11" s="126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ht="39.950000000000003" customHeight="1">
      <c r="A12" s="113" t="s">
        <v>267</v>
      </c>
      <c r="B12" s="99"/>
      <c r="C12" s="163" t="s">
        <v>315</v>
      </c>
      <c r="D12" s="165"/>
      <c r="E12" s="166"/>
      <c r="F12" s="167"/>
      <c r="G12" s="143"/>
      <c r="H12" s="161"/>
      <c r="I12" s="133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spans="1:26" ht="39.950000000000003" customHeight="1">
      <c r="A13" s="71" t="s">
        <v>268</v>
      </c>
      <c r="B13" s="98"/>
      <c r="C13" s="164"/>
      <c r="D13" s="168"/>
      <c r="E13" s="169"/>
      <c r="F13" s="170"/>
      <c r="G13" s="144"/>
      <c r="H13" s="139"/>
      <c r="I13" s="134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ht="17.25" customHeight="1">
      <c r="A14" s="171" t="s">
        <v>269</v>
      </c>
      <c r="B14" s="126"/>
      <c r="C14" s="126"/>
      <c r="D14" s="126"/>
      <c r="E14" s="126"/>
      <c r="F14" s="126"/>
      <c r="G14" s="126"/>
      <c r="H14" s="126"/>
      <c r="I14" s="126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</row>
    <row r="15" spans="1:26" ht="13.5" customHeight="1">
      <c r="A15" s="172" t="str">
        <f>科目代號!E4</f>
        <v>臺南市立大橋國民中學</v>
      </c>
      <c r="B15" s="146"/>
      <c r="C15" s="146"/>
      <c r="D15" s="146"/>
      <c r="E15" s="146"/>
      <c r="F15" s="173" t="s">
        <v>270</v>
      </c>
      <c r="G15" s="146"/>
      <c r="H15" s="146"/>
      <c r="I15" s="72">
        <f ca="1">TODAY()</f>
        <v>44923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3.5" customHeight="1">
      <c r="A16" s="144"/>
      <c r="B16" s="128"/>
      <c r="C16" s="128"/>
      <c r="D16" s="128"/>
      <c r="E16" s="128"/>
      <c r="F16" s="128"/>
      <c r="G16" s="128"/>
      <c r="H16" s="128"/>
      <c r="I16" s="74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1"/>
      <c r="U16" s="110"/>
      <c r="V16" s="110"/>
      <c r="W16" s="110"/>
      <c r="X16" s="110"/>
      <c r="Y16" s="110"/>
      <c r="Z16" s="110"/>
    </row>
    <row r="17" spans="1:26" ht="15.75" customHeight="1">
      <c r="A17" s="174" t="s">
        <v>271</v>
      </c>
      <c r="B17" s="146"/>
      <c r="C17" s="174" t="s">
        <v>272</v>
      </c>
      <c r="D17" s="147"/>
      <c r="E17" s="174" t="s">
        <v>273</v>
      </c>
      <c r="F17" s="174" t="s">
        <v>274</v>
      </c>
      <c r="G17" s="175" t="s">
        <v>275</v>
      </c>
      <c r="H17" s="136"/>
      <c r="I17" s="176" t="s">
        <v>276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customHeight="1">
      <c r="A18" s="144"/>
      <c r="B18" s="128"/>
      <c r="C18" s="144"/>
      <c r="D18" s="139"/>
      <c r="E18" s="144"/>
      <c r="F18" s="144"/>
      <c r="G18" s="109" t="s">
        <v>277</v>
      </c>
      <c r="H18" s="107" t="s">
        <v>296</v>
      </c>
      <c r="I18" s="134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30" customHeight="1">
      <c r="A19" s="177" t="s">
        <v>320</v>
      </c>
      <c r="B19" s="178"/>
      <c r="C19" s="179"/>
      <c r="D19" s="180"/>
      <c r="E19" s="114" t="s">
        <v>319</v>
      </c>
      <c r="F19" s="114"/>
      <c r="G19" s="115">
        <v>800</v>
      </c>
      <c r="H19" s="76">
        <f>F19*G19</f>
        <v>0</v>
      </c>
      <c r="I19" s="77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1:26" ht="24.75" customHeight="1">
      <c r="A20" s="181"/>
      <c r="B20" s="180"/>
      <c r="C20" s="182"/>
      <c r="D20" s="180"/>
      <c r="E20" s="114"/>
      <c r="F20" s="114"/>
      <c r="G20" s="114"/>
      <c r="H20" s="76">
        <f t="shared" ref="H20:H25" si="0">F20*G20</f>
        <v>0</v>
      </c>
      <c r="I20" s="78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ht="24.75" customHeight="1">
      <c r="A21" s="183"/>
      <c r="B21" s="184"/>
      <c r="C21" s="182"/>
      <c r="D21" s="180"/>
      <c r="E21" s="114"/>
      <c r="F21" s="114"/>
      <c r="G21" s="114"/>
      <c r="H21" s="76">
        <f t="shared" si="0"/>
        <v>0</v>
      </c>
      <c r="I21" s="78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1:26" ht="24.75" customHeight="1">
      <c r="A22" s="183"/>
      <c r="B22" s="184"/>
      <c r="C22" s="182"/>
      <c r="D22" s="180"/>
      <c r="E22" s="114"/>
      <c r="F22" s="114"/>
      <c r="G22" s="114"/>
      <c r="H22" s="76">
        <f t="shared" si="0"/>
        <v>0</v>
      </c>
      <c r="I22" s="78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1:26" ht="24.75" customHeight="1">
      <c r="A23" s="183"/>
      <c r="B23" s="184"/>
      <c r="C23" s="182"/>
      <c r="D23" s="180"/>
      <c r="E23" s="114"/>
      <c r="F23" s="114"/>
      <c r="G23" s="114"/>
      <c r="H23" s="76">
        <f t="shared" si="0"/>
        <v>0</v>
      </c>
      <c r="I23" s="78"/>
      <c r="J23" s="111"/>
      <c r="K23" s="111"/>
      <c r="L23" s="111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ht="24.75" customHeight="1">
      <c r="A24" s="183"/>
      <c r="B24" s="184"/>
      <c r="C24" s="182"/>
      <c r="D24" s="180"/>
      <c r="E24" s="114"/>
      <c r="F24" s="114"/>
      <c r="G24" s="114"/>
      <c r="H24" s="76">
        <f t="shared" si="0"/>
        <v>0</v>
      </c>
      <c r="I24" s="78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1:26" ht="24.75" customHeight="1">
      <c r="A25" s="183"/>
      <c r="B25" s="184"/>
      <c r="C25" s="182"/>
      <c r="D25" s="180"/>
      <c r="E25" s="114"/>
      <c r="F25" s="114"/>
      <c r="G25" s="114"/>
      <c r="H25" s="76">
        <f t="shared" si="0"/>
        <v>0</v>
      </c>
      <c r="I25" s="78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</row>
    <row r="26" spans="1:26" ht="22.5" customHeight="1">
      <c r="A26" s="135" t="s">
        <v>278</v>
      </c>
      <c r="B26" s="136"/>
      <c r="C26" s="188"/>
      <c r="D26" s="137"/>
      <c r="E26" s="109"/>
      <c r="F26" s="109"/>
      <c r="G26" s="109"/>
      <c r="H26" s="76">
        <f>SUM(H19:H25)</f>
        <v>0</v>
      </c>
      <c r="I26" s="78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26" ht="21" customHeight="1">
      <c r="A27" s="189" t="s">
        <v>279</v>
      </c>
      <c r="B27" s="136"/>
      <c r="C27" s="136"/>
      <c r="D27" s="136"/>
      <c r="E27" s="136"/>
      <c r="F27" s="136"/>
      <c r="G27" s="185" t="s">
        <v>294</v>
      </c>
      <c r="H27" s="186"/>
      <c r="I27" s="187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</row>
    <row r="28" spans="1:26" ht="20.25" customHeight="1">
      <c r="A28" s="190" t="s">
        <v>322</v>
      </c>
      <c r="B28" s="191"/>
      <c r="C28" s="191"/>
      <c r="D28" s="191"/>
      <c r="E28" s="191"/>
      <c r="F28" s="192"/>
      <c r="G28" s="196" t="s">
        <v>292</v>
      </c>
      <c r="H28" s="197"/>
      <c r="I28" s="103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</row>
    <row r="29" spans="1:26" ht="27" customHeight="1">
      <c r="A29" s="193"/>
      <c r="B29" s="194"/>
      <c r="C29" s="194"/>
      <c r="D29" s="194"/>
      <c r="E29" s="194"/>
      <c r="F29" s="195"/>
      <c r="G29" s="97"/>
      <c r="H29" s="198" t="s">
        <v>291</v>
      </c>
      <c r="I29" s="199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9.5" customHeight="1">
      <c r="A30" s="175" t="s">
        <v>280</v>
      </c>
      <c r="B30" s="136"/>
      <c r="C30" s="175" t="s">
        <v>281</v>
      </c>
      <c r="D30" s="136"/>
      <c r="E30" s="136"/>
      <c r="F30" s="136"/>
      <c r="G30" s="200" t="s">
        <v>263</v>
      </c>
      <c r="H30" s="201"/>
      <c r="I30" s="96" t="s">
        <v>264</v>
      </c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s="101" customFormat="1" ht="11.45" customHeight="1">
      <c r="A31" s="209" t="s">
        <v>282</v>
      </c>
      <c r="B31" s="207"/>
      <c r="C31" s="210" t="s">
        <v>297</v>
      </c>
      <c r="D31" s="211"/>
      <c r="E31" s="211"/>
      <c r="F31" s="212"/>
      <c r="G31" s="202"/>
      <c r="H31" s="147"/>
      <c r="I31" s="203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26" ht="11.45" customHeight="1">
      <c r="A32" s="143"/>
      <c r="B32" s="133"/>
      <c r="C32" s="204" t="s">
        <v>290</v>
      </c>
      <c r="D32" s="126"/>
      <c r="E32" s="126"/>
      <c r="F32" s="161"/>
      <c r="G32" s="143"/>
      <c r="H32" s="161"/>
      <c r="I32" s="161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1.45" customHeight="1" thickBot="1">
      <c r="A33" s="143"/>
      <c r="B33" s="133"/>
      <c r="C33" s="79" t="s">
        <v>283</v>
      </c>
      <c r="D33" s="80"/>
      <c r="E33" s="80"/>
      <c r="F33" s="81"/>
      <c r="G33" s="143"/>
      <c r="H33" s="161"/>
      <c r="I33" s="161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1.45" customHeight="1">
      <c r="A34" s="143"/>
      <c r="B34" s="133"/>
      <c r="C34" s="82" t="s">
        <v>284</v>
      </c>
      <c r="D34" s="83"/>
      <c r="E34" s="83"/>
      <c r="F34" s="84"/>
      <c r="G34" s="143"/>
      <c r="H34" s="161"/>
      <c r="I34" s="161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1.45" customHeight="1" thickBot="1">
      <c r="A35" s="143"/>
      <c r="B35" s="133"/>
      <c r="C35" s="85" t="s">
        <v>285</v>
      </c>
      <c r="D35" s="86"/>
      <c r="E35" s="86"/>
      <c r="F35" s="87"/>
      <c r="G35" s="143"/>
      <c r="H35" s="161"/>
      <c r="I35" s="161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6" ht="11.45" customHeight="1">
      <c r="A36" s="143"/>
      <c r="B36" s="133"/>
      <c r="C36" s="82" t="s">
        <v>286</v>
      </c>
      <c r="D36" s="83"/>
      <c r="E36" s="83"/>
      <c r="F36" s="84"/>
      <c r="G36" s="143"/>
      <c r="H36" s="161"/>
      <c r="I36" s="161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ht="11.45" customHeight="1">
      <c r="A37" s="143"/>
      <c r="B37" s="133"/>
      <c r="C37" s="205" t="s">
        <v>293</v>
      </c>
      <c r="D37" s="128"/>
      <c r="E37" s="128"/>
      <c r="F37" s="139"/>
      <c r="G37" s="143"/>
      <c r="H37" s="161"/>
      <c r="I37" s="161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6.75" customHeight="1">
      <c r="A38" s="143"/>
      <c r="B38" s="133"/>
      <c r="C38" s="206" t="s">
        <v>287</v>
      </c>
      <c r="D38" s="202"/>
      <c r="E38" s="146"/>
      <c r="F38" s="147"/>
      <c r="G38" s="143"/>
      <c r="H38" s="161"/>
      <c r="I38" s="161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30" customHeight="1">
      <c r="A39" s="213" t="s">
        <v>295</v>
      </c>
      <c r="B39" s="207"/>
      <c r="C39" s="144"/>
      <c r="D39" s="144"/>
      <c r="E39" s="128"/>
      <c r="F39" s="139"/>
      <c r="G39" s="143"/>
      <c r="H39" s="161"/>
      <c r="I39" s="161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37.5" customHeight="1">
      <c r="A40" s="214"/>
      <c r="B40" s="134"/>
      <c r="C40" s="88" t="s">
        <v>288</v>
      </c>
      <c r="D40" s="208"/>
      <c r="E40" s="128"/>
      <c r="F40" s="139"/>
      <c r="G40" s="144"/>
      <c r="H40" s="139"/>
      <c r="I40" s="139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6.5" customHeight="1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spans="1:26" ht="16.5" customHeight="1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</row>
    <row r="43" spans="1:26" ht="16.5" customHeight="1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</row>
    <row r="44" spans="1:26" ht="16.5" customHeight="1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</row>
    <row r="45" spans="1:26" ht="16.5" customHeight="1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spans="1:26" ht="16.5" customHeight="1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</row>
    <row r="47" spans="1:26" ht="16.5" customHeight="1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spans="1:26" ht="16.5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</row>
    <row r="49" spans="1:26" ht="16.5" customHeight="1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</row>
    <row r="50" spans="1:26" ht="16.5" customHeight="1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26" ht="16.5" customHeight="1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</row>
    <row r="52" spans="1:26" ht="16.5" customHeight="1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</row>
    <row r="53" spans="1:26" ht="16.5" customHeight="1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</row>
    <row r="54" spans="1:26" ht="16.5" customHeight="1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</row>
    <row r="55" spans="1:26" ht="16.5" customHeight="1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</row>
    <row r="56" spans="1:26" ht="16.5" customHeight="1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</row>
    <row r="57" spans="1:26" ht="16.5" customHeight="1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</row>
    <row r="58" spans="1:26" ht="16.5" customHeight="1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</row>
    <row r="59" spans="1:26" ht="16.5" customHeight="1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</row>
    <row r="60" spans="1:26" ht="16.5" customHeight="1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</row>
    <row r="61" spans="1:26" ht="16.5" customHeight="1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</row>
    <row r="62" spans="1:26" ht="16.5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</row>
    <row r="63" spans="1:26" ht="16.5" customHeight="1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</row>
    <row r="64" spans="1:26" ht="16.5" customHeight="1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</row>
    <row r="65" spans="1:26" ht="16.5" customHeight="1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</row>
    <row r="66" spans="1:26" ht="16.5" customHeight="1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</row>
    <row r="67" spans="1:26" ht="16.5" customHeight="1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</row>
    <row r="68" spans="1:26" ht="16.5" customHeight="1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</row>
    <row r="69" spans="1:26" ht="16.5" customHeight="1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</row>
    <row r="70" spans="1:26" ht="16.5" customHeight="1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</row>
    <row r="71" spans="1:26" ht="16.5" customHeight="1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</row>
    <row r="72" spans="1:26" ht="16.5" customHeight="1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</row>
    <row r="73" spans="1:26" ht="16.5" customHeight="1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</row>
    <row r="74" spans="1:26" ht="16.5" customHeight="1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</row>
    <row r="75" spans="1:26" ht="16.5" customHeight="1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</row>
    <row r="76" spans="1:26" ht="16.5" customHeight="1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</row>
    <row r="77" spans="1:26" ht="16.5" customHeight="1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</row>
    <row r="78" spans="1:26" ht="16.5" customHeight="1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</row>
    <row r="79" spans="1:26" ht="16.5" customHeight="1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</row>
    <row r="80" spans="1:26" ht="16.5" customHeight="1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</row>
    <row r="81" spans="1:26" ht="16.5" customHeight="1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spans="1:26" ht="16.5" customHeight="1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3" spans="1:26" ht="16.5" customHeight="1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</row>
    <row r="84" spans="1:26" ht="16.5" customHeight="1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</row>
    <row r="85" spans="1:26" ht="16.5" customHeight="1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</row>
    <row r="86" spans="1:26" ht="16.5" customHeight="1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</row>
    <row r="87" spans="1:26" ht="16.5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</row>
    <row r="88" spans="1:26" ht="16.5" customHeight="1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</row>
    <row r="89" spans="1:26" ht="16.5" customHeight="1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</row>
    <row r="90" spans="1:26" ht="16.5" customHeight="1">
      <c r="A90" s="110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</row>
    <row r="91" spans="1:26" ht="16.5" customHeight="1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</row>
    <row r="92" spans="1:26" ht="16.5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</row>
    <row r="93" spans="1:26" ht="16.5" customHeight="1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</row>
    <row r="94" spans="1:26" ht="16.5" customHeight="1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</row>
    <row r="95" spans="1:26" ht="16.5" customHeight="1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</row>
    <row r="96" spans="1:26" ht="16.5" customHeight="1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</row>
    <row r="97" spans="1:26" ht="16.5" customHeight="1">
      <c r="A97" s="110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</row>
    <row r="98" spans="1:26" ht="16.5" customHeight="1">
      <c r="A98" s="110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</row>
    <row r="99" spans="1:26" ht="16.5" customHeight="1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</row>
    <row r="100" spans="1:26" ht="16.5" customHeight="1">
      <c r="A100" s="110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</row>
    <row r="101" spans="1:26" ht="16.5" customHeight="1">
      <c r="A101" s="110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</row>
    <row r="102" spans="1:26" ht="16.5" customHeight="1">
      <c r="A102" s="110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</row>
    <row r="103" spans="1:26" ht="16.5" customHeight="1">
      <c r="A103" s="110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</row>
    <row r="104" spans="1:26" ht="16.5" customHeight="1">
      <c r="A104" s="110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</row>
    <row r="105" spans="1:26" ht="16.5" customHeight="1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</row>
    <row r="106" spans="1:26" ht="16.5" customHeight="1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</row>
    <row r="107" spans="1:26" ht="16.5" customHeight="1">
      <c r="A107" s="110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</row>
    <row r="108" spans="1:26" ht="16.5" customHeight="1">
      <c r="A108" s="110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</row>
    <row r="109" spans="1:26" ht="16.5" customHeight="1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</row>
    <row r="110" spans="1:26" ht="16.5" customHeight="1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</row>
    <row r="111" spans="1:26" ht="16.5" customHeight="1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</row>
    <row r="112" spans="1:26" ht="16.5" customHeight="1">
      <c r="A112" s="110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</row>
    <row r="113" spans="1:26" ht="16.5" customHeight="1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</row>
    <row r="114" spans="1:26" ht="16.5" customHeight="1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</row>
    <row r="115" spans="1:26" ht="16.5" customHeight="1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</row>
    <row r="116" spans="1:26" ht="16.5" customHeight="1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</row>
    <row r="117" spans="1:26" ht="16.5" customHeight="1">
      <c r="A117" s="110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</row>
    <row r="118" spans="1:26" ht="16.5" customHeight="1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</row>
    <row r="119" spans="1:26" ht="16.5" customHeight="1">
      <c r="A119" s="110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</row>
    <row r="120" spans="1:26" ht="16.5" customHeight="1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</row>
    <row r="121" spans="1:26" ht="16.5" customHeight="1">
      <c r="A121" s="110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</row>
    <row r="122" spans="1:26" ht="16.5" customHeight="1">
      <c r="A122" s="110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</row>
    <row r="123" spans="1:26" ht="16.5" customHeight="1">
      <c r="A123" s="110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</row>
    <row r="124" spans="1:26" ht="16.5" customHeight="1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</row>
    <row r="125" spans="1:26" ht="16.5" customHeight="1">
      <c r="A125" s="110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</row>
    <row r="126" spans="1:26" ht="16.5" customHeight="1">
      <c r="A126" s="110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</row>
    <row r="127" spans="1:26" ht="16.5" customHeight="1">
      <c r="A127" s="110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</row>
    <row r="128" spans="1:26" ht="16.5" customHeight="1">
      <c r="A128" s="110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</row>
    <row r="129" spans="1:26" ht="16.5" customHeight="1">
      <c r="A129" s="110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</row>
    <row r="130" spans="1:26" ht="16.5" customHeight="1">
      <c r="A130" s="110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</row>
    <row r="131" spans="1:26" ht="16.5" customHeight="1">
      <c r="A131" s="110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</row>
    <row r="132" spans="1:26" ht="16.5" customHeight="1">
      <c r="A132" s="110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</row>
    <row r="133" spans="1:26" ht="16.5" customHeight="1">
      <c r="A133" s="110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</row>
    <row r="134" spans="1:26" ht="16.5" customHeight="1">
      <c r="A134" s="110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</row>
    <row r="135" spans="1:26" ht="16.5" customHeight="1">
      <c r="A135" s="110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</row>
    <row r="136" spans="1:26" ht="16.5" customHeight="1">
      <c r="A136" s="110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</row>
    <row r="137" spans="1:26" ht="16.5" customHeight="1">
      <c r="A137" s="110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</row>
    <row r="138" spans="1:26" ht="16.5" customHeight="1">
      <c r="A138" s="110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</row>
    <row r="139" spans="1:26" ht="16.5" customHeight="1">
      <c r="A139" s="110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</row>
    <row r="140" spans="1:26" ht="16.5" customHeight="1">
      <c r="A140" s="110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</row>
    <row r="141" spans="1:26" ht="16.5" customHeight="1">
      <c r="A141" s="110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</row>
    <row r="142" spans="1:26" ht="16.5" customHeight="1">
      <c r="A142" s="110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</row>
    <row r="143" spans="1:26" ht="16.5" customHeight="1">
      <c r="A143" s="110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</row>
    <row r="144" spans="1:26" ht="16.5" customHeight="1">
      <c r="A144" s="110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</row>
    <row r="145" spans="1:26" ht="16.5" customHeight="1">
      <c r="A145" s="110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</row>
    <row r="146" spans="1:26" ht="16.5" customHeight="1">
      <c r="A146" s="110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</row>
    <row r="147" spans="1:26" ht="16.5" customHeight="1">
      <c r="A147" s="110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</row>
    <row r="148" spans="1:26" ht="16.5" customHeight="1">
      <c r="A148" s="110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</row>
    <row r="149" spans="1:26" ht="16.5" customHeight="1">
      <c r="A149" s="110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</row>
    <row r="150" spans="1:26" ht="16.5" customHeight="1">
      <c r="A150" s="110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</row>
    <row r="151" spans="1:26" ht="16.5" customHeight="1">
      <c r="A151" s="110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</row>
    <row r="152" spans="1:26" ht="16.5" customHeight="1">
      <c r="A152" s="110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</row>
    <row r="153" spans="1:26" ht="16.5" customHeight="1">
      <c r="A153" s="110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</row>
    <row r="154" spans="1:26" ht="16.5" customHeight="1">
      <c r="A154" s="110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</row>
    <row r="155" spans="1:26" ht="16.5" customHeight="1">
      <c r="A155" s="110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</row>
    <row r="156" spans="1:26" ht="16.5" customHeight="1">
      <c r="A156" s="110"/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</row>
    <row r="157" spans="1:26" ht="16.5" customHeight="1">
      <c r="A157" s="110"/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</row>
    <row r="158" spans="1:26" ht="16.5" customHeight="1">
      <c r="A158" s="110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</row>
    <row r="159" spans="1:26" ht="16.5" customHeight="1">
      <c r="A159" s="110"/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</row>
    <row r="160" spans="1:26" ht="16.5" customHeight="1">
      <c r="A160" s="110"/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</row>
    <row r="161" spans="1:26" ht="16.5" customHeight="1">
      <c r="A161" s="110"/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</row>
    <row r="162" spans="1:26" ht="16.5" customHeight="1">
      <c r="A162" s="110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</row>
    <row r="163" spans="1:26" ht="16.5" customHeight="1">
      <c r="A163" s="110"/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</row>
    <row r="164" spans="1:26" ht="16.5" customHeight="1">
      <c r="A164" s="110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</row>
    <row r="165" spans="1:26" ht="16.5" customHeight="1">
      <c r="A165" s="110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</row>
    <row r="166" spans="1:26" ht="16.5" customHeight="1">
      <c r="A166" s="110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</row>
    <row r="167" spans="1:26" ht="16.5" customHeight="1">
      <c r="A167" s="110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</row>
    <row r="168" spans="1:26" ht="16.5" customHeight="1">
      <c r="A168" s="110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</row>
    <row r="169" spans="1:26" ht="16.5" customHeight="1">
      <c r="A169" s="110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</row>
    <row r="170" spans="1:26" ht="16.5" customHeight="1">
      <c r="A170" s="110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</row>
    <row r="171" spans="1:26" ht="16.5" customHeight="1">
      <c r="A171" s="110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</row>
    <row r="172" spans="1:26" ht="16.5" customHeight="1">
      <c r="A172" s="110"/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</row>
    <row r="173" spans="1:26" ht="16.5" customHeight="1">
      <c r="A173" s="110"/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</row>
    <row r="174" spans="1:26" ht="16.5" customHeight="1">
      <c r="A174" s="110"/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</row>
    <row r="175" spans="1:26" ht="16.5" customHeight="1">
      <c r="A175" s="110"/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</row>
    <row r="176" spans="1:26" ht="16.5" customHeight="1">
      <c r="A176" s="110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</row>
    <row r="177" spans="1:26" ht="16.5" customHeight="1">
      <c r="A177" s="110"/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</row>
    <row r="178" spans="1:26" ht="16.5" customHeight="1">
      <c r="A178" s="110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</row>
    <row r="179" spans="1:26" ht="16.5" customHeight="1">
      <c r="A179" s="110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</row>
    <row r="180" spans="1:26" ht="16.5" customHeight="1">
      <c r="A180" s="110"/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</row>
    <row r="181" spans="1:26" ht="16.5" customHeight="1">
      <c r="A181" s="110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</row>
    <row r="182" spans="1:26" ht="16.5" customHeight="1">
      <c r="A182" s="110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</row>
    <row r="183" spans="1:26" ht="16.5" customHeight="1">
      <c r="A183" s="110"/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</row>
    <row r="184" spans="1:26" ht="16.5" customHeight="1">
      <c r="A184" s="110"/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</row>
    <row r="185" spans="1:26" ht="16.5" customHeight="1">
      <c r="A185" s="110"/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</row>
    <row r="186" spans="1:26" ht="16.5" customHeight="1">
      <c r="A186" s="110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</row>
    <row r="187" spans="1:26" ht="16.5" customHeight="1">
      <c r="A187" s="110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</row>
    <row r="188" spans="1:26" ht="16.5" customHeight="1">
      <c r="A188" s="110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</row>
    <row r="189" spans="1:26" ht="16.5" customHeight="1">
      <c r="A189" s="110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</row>
    <row r="190" spans="1:26" ht="16.5" customHeight="1">
      <c r="A190" s="110"/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</row>
    <row r="191" spans="1:26" ht="16.5" customHeight="1">
      <c r="A191" s="110"/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</row>
    <row r="192" spans="1:26" ht="16.5" customHeight="1">
      <c r="A192" s="110"/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</row>
    <row r="193" spans="1:26" ht="16.5" customHeight="1">
      <c r="A193" s="110"/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</row>
    <row r="194" spans="1:26" ht="16.5" customHeight="1">
      <c r="A194" s="110"/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</row>
    <row r="195" spans="1:26" ht="16.5" customHeight="1">
      <c r="A195" s="110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</row>
    <row r="196" spans="1:26" ht="16.5" customHeight="1">
      <c r="A196" s="110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</row>
    <row r="197" spans="1:26" ht="16.5" customHeight="1">
      <c r="A197" s="110"/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</row>
    <row r="198" spans="1:26" ht="16.5" customHeight="1">
      <c r="A198" s="110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</row>
    <row r="199" spans="1:26" ht="16.5" customHeight="1">
      <c r="A199" s="110"/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</row>
    <row r="200" spans="1:26" ht="16.5" customHeight="1">
      <c r="A200" s="110"/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</row>
    <row r="201" spans="1:26" ht="16.5" customHeight="1">
      <c r="A201" s="110"/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</row>
    <row r="202" spans="1:26" ht="16.5" customHeight="1">
      <c r="A202" s="110"/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</row>
    <row r="203" spans="1:26" ht="16.5" customHeight="1">
      <c r="A203" s="110"/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</row>
    <row r="204" spans="1:26" ht="16.5" customHeight="1">
      <c r="A204" s="110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</row>
    <row r="205" spans="1:26" ht="16.5" customHeight="1">
      <c r="A205" s="110"/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</row>
    <row r="206" spans="1:26" ht="16.5" customHeight="1">
      <c r="A206" s="110"/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</row>
    <row r="207" spans="1:26" ht="16.5" customHeight="1">
      <c r="A207" s="110"/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</row>
    <row r="208" spans="1:26" ht="16.5" customHeight="1">
      <c r="A208" s="110"/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</row>
    <row r="209" spans="1:26" ht="16.5" customHeight="1">
      <c r="A209" s="110"/>
      <c r="B209" s="110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</row>
    <row r="210" spans="1:26" ht="16.5" customHeight="1">
      <c r="A210" s="110"/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</row>
    <row r="211" spans="1:26" ht="16.5" customHeight="1">
      <c r="A211" s="110"/>
      <c r="B211" s="110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</row>
    <row r="212" spans="1:26" ht="16.5" customHeight="1">
      <c r="A212" s="110"/>
      <c r="B212" s="110"/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</row>
    <row r="213" spans="1:26" ht="16.5" customHeight="1">
      <c r="A213" s="110"/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</row>
    <row r="214" spans="1:26" ht="16.5" customHeight="1">
      <c r="A214" s="110"/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</row>
    <row r="215" spans="1:26" ht="16.5" customHeight="1">
      <c r="A215" s="110"/>
      <c r="B215" s="110"/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</row>
    <row r="216" spans="1:26" ht="16.5" customHeight="1">
      <c r="A216" s="110"/>
      <c r="B216" s="110"/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</row>
    <row r="217" spans="1:26" ht="16.5" customHeight="1">
      <c r="A217" s="110"/>
      <c r="B217" s="110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</row>
    <row r="218" spans="1:26" ht="16.5" customHeight="1">
      <c r="A218" s="110"/>
      <c r="B218" s="110"/>
      <c r="C218" s="110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</row>
    <row r="219" spans="1:26" ht="16.5" customHeight="1">
      <c r="A219" s="110"/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</row>
    <row r="220" spans="1:26" ht="16.5" customHeight="1">
      <c r="A220" s="110"/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</row>
    <row r="221" spans="1:26" ht="16.5" customHeight="1">
      <c r="A221" s="110"/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</row>
    <row r="222" spans="1:26" ht="16.5" customHeight="1">
      <c r="A222" s="110"/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</row>
    <row r="223" spans="1:26" ht="16.5" customHeight="1">
      <c r="A223" s="110"/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</row>
    <row r="224" spans="1:26" ht="16.5" customHeight="1">
      <c r="A224" s="110"/>
      <c r="B224" s="11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</row>
    <row r="225" spans="1:26" ht="16.5" customHeight="1">
      <c r="A225" s="110"/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</row>
    <row r="226" spans="1:26" ht="16.5" customHeight="1">
      <c r="A226" s="110"/>
      <c r="B226" s="110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</row>
    <row r="227" spans="1:26" ht="16.5" customHeight="1">
      <c r="A227" s="110"/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</row>
    <row r="228" spans="1:26" ht="16.5" customHeight="1">
      <c r="A228" s="110"/>
      <c r="B228" s="110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</row>
    <row r="229" spans="1:26" ht="16.5" customHeight="1">
      <c r="A229" s="110"/>
      <c r="B229" s="110"/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</row>
    <row r="230" spans="1:26" ht="16.5" customHeight="1">
      <c r="A230" s="110"/>
      <c r="B230" s="110"/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</row>
    <row r="231" spans="1:26" ht="16.5" customHeight="1">
      <c r="A231" s="110"/>
      <c r="B231" s="110"/>
      <c r="C231" s="110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</row>
    <row r="232" spans="1:26" ht="16.5" customHeight="1">
      <c r="A232" s="110"/>
      <c r="B232" s="110"/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</row>
    <row r="233" spans="1:26" ht="16.5" customHeight="1">
      <c r="A233" s="110"/>
      <c r="B233" s="110"/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</row>
    <row r="234" spans="1:26" ht="16.5" customHeight="1">
      <c r="A234" s="110"/>
      <c r="B234" s="110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</row>
    <row r="235" spans="1:26" ht="16.5" customHeight="1">
      <c r="A235" s="110"/>
      <c r="B235" s="110"/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</row>
    <row r="236" spans="1:26" ht="16.5" customHeight="1">
      <c r="A236" s="110"/>
      <c r="B236" s="110"/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</row>
    <row r="237" spans="1:26" ht="16.5" customHeight="1">
      <c r="A237" s="110"/>
      <c r="B237" s="110"/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</row>
    <row r="238" spans="1:26" ht="16.5" customHeight="1">
      <c r="A238" s="110"/>
      <c r="B238" s="110"/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</row>
    <row r="239" spans="1:26" ht="16.5" customHeight="1">
      <c r="A239" s="110"/>
      <c r="B239" s="110"/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</row>
    <row r="240" spans="1:26" ht="16.5" customHeight="1">
      <c r="A240" s="110"/>
      <c r="B240" s="110"/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</row>
    <row r="241" spans="1:26" ht="16.5" customHeight="1">
      <c r="A241" s="110"/>
      <c r="B241" s="110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</row>
    <row r="242" spans="1:26" ht="16.5" customHeight="1">
      <c r="A242" s="110"/>
      <c r="B242" s="11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</row>
    <row r="243" spans="1:26" ht="16.5" customHeight="1">
      <c r="A243" s="110"/>
      <c r="B243" s="110"/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</row>
    <row r="244" spans="1:26" ht="16.5" customHeight="1">
      <c r="A244" s="110"/>
      <c r="B244" s="110"/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</row>
    <row r="245" spans="1:26" ht="16.5" customHeight="1">
      <c r="A245" s="110"/>
      <c r="B245" s="110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</row>
    <row r="246" spans="1:26" ht="16.5" customHeight="1">
      <c r="A246" s="110"/>
      <c r="B246" s="110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</row>
    <row r="247" spans="1:26" ht="16.5" customHeight="1">
      <c r="A247" s="110"/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</row>
    <row r="248" spans="1:26" ht="16.5" customHeight="1">
      <c r="A248" s="110"/>
      <c r="B248" s="110"/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</row>
    <row r="249" spans="1:26" ht="16.5" customHeight="1">
      <c r="A249" s="110"/>
      <c r="B249" s="110"/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</row>
    <row r="250" spans="1:26" ht="16.5" customHeight="1">
      <c r="A250" s="110"/>
      <c r="B250" s="110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</row>
    <row r="251" spans="1:26" ht="16.5" customHeight="1">
      <c r="A251" s="110"/>
      <c r="B251" s="110"/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</row>
    <row r="252" spans="1:26" ht="16.5" customHeight="1">
      <c r="A252" s="110"/>
      <c r="B252" s="110"/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</row>
    <row r="253" spans="1:26" ht="16.5" customHeight="1">
      <c r="A253" s="110"/>
      <c r="B253" s="110"/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</row>
    <row r="254" spans="1:26" ht="16.5" customHeight="1">
      <c r="A254" s="110"/>
      <c r="B254" s="110"/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</row>
    <row r="255" spans="1:26" ht="16.5" customHeight="1">
      <c r="A255" s="110"/>
      <c r="B255" s="110"/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</row>
    <row r="256" spans="1:26" ht="16.5" customHeight="1">
      <c r="A256" s="110"/>
      <c r="B256" s="110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</row>
    <row r="257" spans="1:26" ht="16.5" customHeight="1">
      <c r="A257" s="110"/>
      <c r="B257" s="110"/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</row>
    <row r="258" spans="1:26" ht="16.5" customHeight="1">
      <c r="A258" s="110"/>
      <c r="B258" s="110"/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</row>
    <row r="259" spans="1:26" ht="16.5" customHeight="1">
      <c r="A259" s="110"/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</row>
    <row r="260" spans="1:26" ht="16.5" customHeight="1">
      <c r="A260" s="110"/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</row>
    <row r="261" spans="1:26" ht="16.5" customHeight="1">
      <c r="A261" s="110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</row>
    <row r="262" spans="1:26" ht="16.5" customHeight="1">
      <c r="A262" s="110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</row>
    <row r="263" spans="1:26" ht="16.5" customHeight="1">
      <c r="A263" s="110"/>
      <c r="B263" s="110"/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</row>
    <row r="264" spans="1:26" ht="16.5" customHeight="1">
      <c r="A264" s="110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</row>
    <row r="265" spans="1:26" ht="16.5" customHeight="1">
      <c r="A265" s="110"/>
      <c r="B265" s="110"/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</row>
    <row r="266" spans="1:26" ht="16.5" customHeight="1">
      <c r="A266" s="110"/>
      <c r="B266" s="110"/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</row>
    <row r="267" spans="1:26" ht="16.5" customHeight="1">
      <c r="A267" s="110"/>
      <c r="B267" s="110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</row>
    <row r="268" spans="1:26" ht="16.5" customHeight="1">
      <c r="A268" s="110"/>
      <c r="B268" s="110"/>
      <c r="C268" s="110"/>
      <c r="D268" s="110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</row>
    <row r="269" spans="1:26" ht="16.5" customHeight="1">
      <c r="A269" s="110"/>
      <c r="B269" s="110"/>
      <c r="C269" s="110"/>
      <c r="D269" s="110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</row>
    <row r="270" spans="1:26" ht="16.5" customHeight="1">
      <c r="A270" s="110"/>
      <c r="B270" s="110"/>
      <c r="C270" s="110"/>
      <c r="D270" s="110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</row>
    <row r="271" spans="1:26" ht="16.5" customHeight="1">
      <c r="A271" s="110"/>
      <c r="B271" s="110"/>
      <c r="C271" s="110"/>
      <c r="D271" s="110"/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</row>
    <row r="272" spans="1:26" ht="16.5" customHeight="1">
      <c r="A272" s="110"/>
      <c r="B272" s="110"/>
      <c r="C272" s="110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</row>
    <row r="273" spans="1:26" ht="16.5" customHeight="1">
      <c r="A273" s="110"/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</row>
    <row r="274" spans="1:26" ht="16.5" customHeight="1">
      <c r="A274" s="110"/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</row>
    <row r="275" spans="1:26" ht="16.5" customHeight="1">
      <c r="A275" s="110"/>
      <c r="B275" s="110"/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</row>
    <row r="276" spans="1:26" ht="16.5" customHeight="1">
      <c r="A276" s="110"/>
      <c r="B276" s="110"/>
      <c r="C276" s="110"/>
      <c r="D276" s="110"/>
      <c r="E276" s="110"/>
      <c r="F276" s="110"/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</row>
    <row r="277" spans="1:26" ht="16.5" customHeight="1">
      <c r="A277" s="110"/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</row>
    <row r="278" spans="1:26" ht="16.5" customHeight="1">
      <c r="A278" s="110"/>
      <c r="B278" s="110"/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</row>
    <row r="279" spans="1:26" ht="16.5" customHeight="1">
      <c r="A279" s="110"/>
      <c r="B279" s="110"/>
      <c r="C279" s="110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</row>
    <row r="280" spans="1:26" ht="16.5" customHeight="1">
      <c r="A280" s="110"/>
      <c r="B280" s="110"/>
      <c r="C280" s="110"/>
      <c r="D280" s="110"/>
      <c r="E280" s="110"/>
      <c r="F280" s="110"/>
      <c r="G280" s="110"/>
      <c r="H280" s="110"/>
      <c r="I280" s="110"/>
      <c r="J280" s="110"/>
      <c r="K280" s="110"/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</row>
    <row r="281" spans="1:26" ht="16.5" customHeight="1">
      <c r="A281" s="110"/>
      <c r="B281" s="110"/>
      <c r="C281" s="110"/>
      <c r="D281" s="110"/>
      <c r="E281" s="110"/>
      <c r="F281" s="110"/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</row>
    <row r="282" spans="1:26" ht="16.5" customHeight="1">
      <c r="A282" s="110"/>
      <c r="B282" s="110"/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</row>
    <row r="283" spans="1:26" ht="16.5" customHeight="1">
      <c r="A283" s="110"/>
      <c r="B283" s="110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</row>
    <row r="284" spans="1:26" ht="16.5" customHeight="1">
      <c r="A284" s="110"/>
      <c r="B284" s="110"/>
      <c r="C284" s="110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</row>
    <row r="285" spans="1:26" ht="16.5" customHeight="1">
      <c r="A285" s="110"/>
      <c r="B285" s="110"/>
      <c r="C285" s="110"/>
      <c r="D285" s="110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</row>
    <row r="286" spans="1:26" ht="16.5" customHeight="1">
      <c r="A286" s="110"/>
      <c r="B286" s="110"/>
      <c r="C286" s="110"/>
      <c r="D286" s="110"/>
      <c r="E286" s="110"/>
      <c r="F286" s="110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</row>
    <row r="287" spans="1:26" ht="16.5" customHeight="1">
      <c r="A287" s="110"/>
      <c r="B287" s="110"/>
      <c r="C287" s="110"/>
      <c r="D287" s="110"/>
      <c r="E287" s="110"/>
      <c r="F287" s="110"/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</row>
    <row r="288" spans="1:26" ht="16.5" customHeight="1">
      <c r="A288" s="110"/>
      <c r="B288" s="110"/>
      <c r="C288" s="110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</row>
    <row r="289" spans="1:26" ht="16.5" customHeight="1">
      <c r="A289" s="110"/>
      <c r="B289" s="110"/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</row>
    <row r="290" spans="1:26" ht="16.5" customHeight="1">
      <c r="A290" s="110"/>
      <c r="B290" s="110"/>
      <c r="C290" s="110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</row>
    <row r="291" spans="1:26" ht="16.5" customHeight="1">
      <c r="A291" s="110"/>
      <c r="B291" s="110"/>
      <c r="C291" s="110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</row>
    <row r="292" spans="1:26" ht="16.5" customHeight="1">
      <c r="A292" s="110"/>
      <c r="B292" s="110"/>
      <c r="C292" s="110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</row>
    <row r="293" spans="1:26" ht="16.5" customHeight="1">
      <c r="A293" s="110"/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</row>
    <row r="294" spans="1:26" ht="16.5" customHeight="1">
      <c r="A294" s="110"/>
      <c r="B294" s="110"/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</row>
    <row r="295" spans="1:26" ht="16.5" customHeight="1">
      <c r="A295" s="110"/>
      <c r="B295" s="110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</row>
    <row r="296" spans="1:26" ht="16.5" customHeight="1">
      <c r="A296" s="110"/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</row>
    <row r="297" spans="1:26" ht="16.5" customHeight="1">
      <c r="A297" s="110"/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</row>
    <row r="298" spans="1:26" ht="16.5" customHeight="1">
      <c r="A298" s="110"/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</row>
    <row r="299" spans="1:26" ht="16.5" customHeight="1">
      <c r="A299" s="110"/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</row>
    <row r="300" spans="1:26" ht="16.5" customHeight="1">
      <c r="A300" s="110"/>
      <c r="B300" s="11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</row>
    <row r="301" spans="1:26" ht="16.5" customHeight="1">
      <c r="A301" s="110"/>
      <c r="B301" s="110"/>
      <c r="C301" s="110"/>
      <c r="D301" s="110"/>
      <c r="E301" s="110"/>
      <c r="F301" s="110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</row>
    <row r="302" spans="1:26" ht="16.5" customHeight="1">
      <c r="A302" s="110"/>
      <c r="B302" s="110"/>
      <c r="C302" s="110"/>
      <c r="D302" s="110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</row>
    <row r="303" spans="1:26" ht="16.5" customHeight="1">
      <c r="A303" s="110"/>
      <c r="B303" s="110"/>
      <c r="C303" s="110"/>
      <c r="D303" s="110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</row>
    <row r="304" spans="1:26" ht="16.5" customHeight="1">
      <c r="A304" s="110"/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</row>
    <row r="305" spans="1:26" ht="16.5" customHeight="1">
      <c r="A305" s="110"/>
      <c r="B305" s="110"/>
      <c r="C305" s="110"/>
      <c r="D305" s="110"/>
      <c r="E305" s="110"/>
      <c r="F305" s="110"/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</row>
    <row r="306" spans="1:26" ht="16.5" customHeight="1">
      <c r="A306" s="110"/>
      <c r="B306" s="110"/>
      <c r="C306" s="110"/>
      <c r="D306" s="110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</row>
    <row r="307" spans="1:26" ht="16.5" customHeight="1">
      <c r="A307" s="110"/>
      <c r="B307" s="110"/>
      <c r="C307" s="110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</row>
    <row r="308" spans="1:26" ht="16.5" customHeight="1">
      <c r="A308" s="110"/>
      <c r="B308" s="110"/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</row>
    <row r="309" spans="1:26" ht="16.5" customHeight="1">
      <c r="A309" s="110"/>
      <c r="B309" s="110"/>
      <c r="C309" s="110"/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  <c r="Z309" s="110"/>
    </row>
    <row r="310" spans="1:26" ht="16.5" customHeight="1">
      <c r="A310" s="110"/>
      <c r="B310" s="110"/>
      <c r="C310" s="110"/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  <c r="Z310" s="110"/>
    </row>
    <row r="311" spans="1:26" ht="16.5" customHeight="1">
      <c r="A311" s="110"/>
      <c r="B311" s="110"/>
      <c r="C311" s="110"/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  <c r="Z311" s="110"/>
    </row>
    <row r="312" spans="1:26" ht="16.5" customHeight="1">
      <c r="A312" s="110"/>
      <c r="B312" s="110"/>
      <c r="C312" s="110"/>
      <c r="D312" s="110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</row>
    <row r="313" spans="1:26" ht="16.5" customHeight="1">
      <c r="A313" s="110"/>
      <c r="B313" s="110"/>
      <c r="C313" s="110"/>
      <c r="D313" s="110"/>
      <c r="E313" s="110"/>
      <c r="F313" s="110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  <c r="Z313" s="110"/>
    </row>
    <row r="314" spans="1:26" ht="16.5" customHeight="1">
      <c r="A314" s="110"/>
      <c r="B314" s="110"/>
      <c r="C314" s="110"/>
      <c r="D314" s="110"/>
      <c r="E314" s="110"/>
      <c r="F314" s="110"/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  <c r="Y314" s="110"/>
      <c r="Z314" s="110"/>
    </row>
    <row r="315" spans="1:26" ht="16.5" customHeight="1">
      <c r="A315" s="110"/>
      <c r="B315" s="110"/>
      <c r="C315" s="110"/>
      <c r="D315" s="110"/>
      <c r="E315" s="110"/>
      <c r="F315" s="110"/>
      <c r="G315" s="110"/>
      <c r="H315" s="110"/>
      <c r="I315" s="110"/>
      <c r="J315" s="110"/>
      <c r="K315" s="110"/>
      <c r="L315" s="11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110"/>
      <c r="Z315" s="110"/>
    </row>
    <row r="316" spans="1:26" ht="16.5" customHeight="1">
      <c r="A316" s="110"/>
      <c r="B316" s="110"/>
      <c r="C316" s="110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</row>
    <row r="317" spans="1:26" ht="16.5" customHeight="1">
      <c r="A317" s="110"/>
      <c r="B317" s="110"/>
      <c r="C317" s="110"/>
      <c r="D317" s="110"/>
      <c r="E317" s="110"/>
      <c r="F317" s="110"/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  <c r="Y317" s="110"/>
      <c r="Z317" s="110"/>
    </row>
    <row r="318" spans="1:26" ht="16.5" customHeight="1">
      <c r="A318" s="110"/>
      <c r="B318" s="110"/>
      <c r="C318" s="110"/>
      <c r="D318" s="110"/>
      <c r="E318" s="110"/>
      <c r="F318" s="110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  <c r="Z318" s="110"/>
    </row>
    <row r="319" spans="1:26" ht="16.5" customHeight="1">
      <c r="A319" s="110"/>
      <c r="B319" s="110"/>
      <c r="C319" s="110"/>
      <c r="D319" s="110"/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  <c r="Y319" s="110"/>
      <c r="Z319" s="110"/>
    </row>
    <row r="320" spans="1:26" ht="16.5" customHeight="1">
      <c r="A320" s="110"/>
      <c r="B320" s="110"/>
      <c r="C320" s="110"/>
      <c r="D320" s="110"/>
      <c r="E320" s="110"/>
      <c r="F320" s="110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  <c r="Y320" s="110"/>
      <c r="Z320" s="110"/>
    </row>
    <row r="321" spans="1:26" ht="16.5" customHeight="1">
      <c r="A321" s="110"/>
      <c r="B321" s="110"/>
      <c r="C321" s="110"/>
      <c r="D321" s="110"/>
      <c r="E321" s="110"/>
      <c r="F321" s="110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  <c r="Z321" s="110"/>
    </row>
    <row r="322" spans="1:26" ht="16.5" customHeight="1">
      <c r="A322" s="110"/>
      <c r="B322" s="110"/>
      <c r="C322" s="110"/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</row>
    <row r="323" spans="1:26" ht="16.5" customHeight="1">
      <c r="A323" s="110"/>
      <c r="B323" s="110"/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</row>
    <row r="324" spans="1:26" ht="16.5" customHeight="1">
      <c r="A324" s="110"/>
      <c r="B324" s="110"/>
      <c r="C324" s="110"/>
      <c r="D324" s="110"/>
      <c r="E324" s="110"/>
      <c r="F324" s="110"/>
      <c r="G324" s="110"/>
      <c r="H324" s="110"/>
      <c r="I324" s="110"/>
      <c r="J324" s="110"/>
      <c r="K324" s="110"/>
      <c r="L324" s="110"/>
      <c r="M324" s="110"/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</row>
    <row r="325" spans="1:26" ht="16.5" customHeight="1">
      <c r="A325" s="110"/>
      <c r="B325" s="110"/>
      <c r="C325" s="110"/>
      <c r="D325" s="110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  <c r="Z325" s="110"/>
    </row>
    <row r="326" spans="1:26" ht="16.5" customHeight="1">
      <c r="A326" s="110"/>
      <c r="B326" s="110"/>
      <c r="C326" s="110"/>
      <c r="D326" s="110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</row>
    <row r="327" spans="1:26" ht="16.5" customHeight="1">
      <c r="A327" s="110"/>
      <c r="B327" s="110"/>
      <c r="C327" s="110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</row>
    <row r="328" spans="1:26" ht="16.5" customHeight="1">
      <c r="A328" s="110"/>
      <c r="B328" s="110"/>
      <c r="C328" s="110"/>
      <c r="D328" s="110"/>
      <c r="E328" s="110"/>
      <c r="F328" s="110"/>
      <c r="G328" s="110"/>
      <c r="H328" s="110"/>
      <c r="I328" s="110"/>
      <c r="J328" s="110"/>
      <c r="K328" s="110"/>
      <c r="L328" s="110"/>
      <c r="M328" s="110"/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  <c r="Z328" s="110"/>
    </row>
    <row r="329" spans="1:26" ht="16.5" customHeight="1">
      <c r="A329" s="110"/>
      <c r="B329" s="110"/>
      <c r="C329" s="110"/>
      <c r="D329" s="110"/>
      <c r="E329" s="110"/>
      <c r="F329" s="110"/>
      <c r="G329" s="110"/>
      <c r="H329" s="110"/>
      <c r="I329" s="110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</row>
    <row r="330" spans="1:26" ht="16.5" customHeight="1">
      <c r="A330" s="110"/>
      <c r="B330" s="110"/>
      <c r="C330" s="110"/>
      <c r="D330" s="110"/>
      <c r="E330" s="110"/>
      <c r="F330" s="110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</row>
    <row r="331" spans="1:26" ht="16.5" customHeight="1">
      <c r="A331" s="110"/>
      <c r="B331" s="110"/>
      <c r="C331" s="110"/>
      <c r="D331" s="110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  <c r="Z331" s="110"/>
    </row>
    <row r="332" spans="1:26" ht="16.5" customHeight="1">
      <c r="A332" s="110"/>
      <c r="B332" s="110"/>
      <c r="C332" s="110"/>
      <c r="D332" s="110"/>
      <c r="E332" s="110"/>
      <c r="F332" s="110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</row>
    <row r="333" spans="1:26" ht="16.5" customHeight="1">
      <c r="A333" s="110"/>
      <c r="B333" s="110"/>
      <c r="C333" s="110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</row>
    <row r="334" spans="1:26" ht="16.5" customHeight="1">
      <c r="A334" s="110"/>
      <c r="B334" s="110"/>
      <c r="C334" s="110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</row>
    <row r="335" spans="1:26" ht="16.5" customHeight="1">
      <c r="A335" s="110"/>
      <c r="B335" s="110"/>
      <c r="C335" s="110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</row>
    <row r="336" spans="1:26" ht="16.5" customHeight="1">
      <c r="A336" s="110"/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</row>
    <row r="337" spans="1:26" ht="16.5" customHeight="1">
      <c r="A337" s="110"/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</row>
    <row r="338" spans="1:26" ht="16.5" customHeight="1">
      <c r="A338" s="110"/>
      <c r="B338" s="110"/>
      <c r="C338" s="110"/>
      <c r="D338" s="110"/>
      <c r="E338" s="110"/>
      <c r="F338" s="110"/>
      <c r="G338" s="110"/>
      <c r="H338" s="110"/>
      <c r="I338" s="110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  <c r="Z338" s="110"/>
    </row>
    <row r="339" spans="1:26" ht="16.5" customHeight="1">
      <c r="A339" s="110"/>
      <c r="B339" s="110"/>
      <c r="C339" s="110"/>
      <c r="D339" s="110"/>
      <c r="E339" s="110"/>
      <c r="F339" s="110"/>
      <c r="G339" s="110"/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</row>
    <row r="340" spans="1:26" ht="16.5" customHeight="1">
      <c r="A340" s="110"/>
      <c r="B340" s="110"/>
      <c r="C340" s="110"/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  <c r="Z340" s="110"/>
    </row>
    <row r="341" spans="1:26" ht="16.5" customHeight="1">
      <c r="A341" s="110"/>
      <c r="B341" s="110"/>
      <c r="C341" s="110"/>
      <c r="D341" s="110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</row>
    <row r="342" spans="1:26" ht="16.5" customHeight="1">
      <c r="A342" s="110"/>
      <c r="B342" s="110"/>
      <c r="C342" s="110"/>
      <c r="D342" s="110"/>
      <c r="E342" s="110"/>
      <c r="F342" s="110"/>
      <c r="G342" s="110"/>
      <c r="H342" s="110"/>
      <c r="I342" s="110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  <c r="Z342" s="110"/>
    </row>
    <row r="343" spans="1:26" ht="16.5" customHeight="1">
      <c r="A343" s="110"/>
      <c r="B343" s="110"/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</row>
    <row r="344" spans="1:26" ht="16.5" customHeight="1">
      <c r="A344" s="110"/>
      <c r="B344" s="110"/>
      <c r="C344" s="110"/>
      <c r="D344" s="110"/>
      <c r="E344" s="110"/>
      <c r="F344" s="110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</row>
    <row r="345" spans="1:26" ht="16.5" customHeight="1">
      <c r="A345" s="110"/>
      <c r="B345" s="110"/>
      <c r="C345" s="110"/>
      <c r="D345" s="110"/>
      <c r="E345" s="110"/>
      <c r="F345" s="110"/>
      <c r="G345" s="110"/>
      <c r="H345" s="110"/>
      <c r="I345" s="110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</row>
    <row r="346" spans="1:26" ht="16.5" customHeight="1">
      <c r="A346" s="110"/>
      <c r="B346" s="110"/>
      <c r="C346" s="110"/>
      <c r="D346" s="110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</row>
    <row r="347" spans="1:26" ht="16.5" customHeight="1">
      <c r="A347" s="110"/>
      <c r="B347" s="110"/>
      <c r="C347" s="110"/>
      <c r="D347" s="110"/>
      <c r="E347" s="110"/>
      <c r="F347" s="110"/>
      <c r="G347" s="110"/>
      <c r="H347" s="110"/>
      <c r="I347" s="110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</row>
    <row r="348" spans="1:26" ht="16.5" customHeight="1">
      <c r="A348" s="110"/>
      <c r="B348" s="110"/>
      <c r="C348" s="110"/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  <c r="Z348" s="110"/>
    </row>
    <row r="349" spans="1:26" ht="16.5" customHeight="1">
      <c r="A349" s="110"/>
      <c r="B349" s="110"/>
      <c r="C349" s="110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  <c r="Z349" s="110"/>
    </row>
    <row r="350" spans="1:26" ht="16.5" customHeight="1">
      <c r="A350" s="110"/>
      <c r="B350" s="110"/>
      <c r="C350" s="110"/>
      <c r="D350" s="110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</row>
    <row r="351" spans="1:26" ht="16.5" customHeight="1">
      <c r="A351" s="110"/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</row>
    <row r="352" spans="1:26" ht="16.5" customHeight="1">
      <c r="A352" s="110"/>
      <c r="B352" s="110"/>
      <c r="C352" s="110"/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</row>
    <row r="353" spans="1:26" ht="16.5" customHeight="1">
      <c r="A353" s="110"/>
      <c r="B353" s="110"/>
      <c r="C353" s="110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</row>
    <row r="354" spans="1:26" ht="16.5" customHeight="1">
      <c r="A354" s="110"/>
      <c r="B354" s="110"/>
      <c r="C354" s="110"/>
      <c r="D354" s="110"/>
      <c r="E354" s="110"/>
      <c r="F354" s="110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</row>
    <row r="355" spans="1:26" ht="16.5" customHeight="1">
      <c r="A355" s="110"/>
      <c r="B355" s="110"/>
      <c r="C355" s="110"/>
      <c r="D355" s="110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</row>
    <row r="356" spans="1:26" ht="16.5" customHeight="1">
      <c r="A356" s="110"/>
      <c r="B356" s="110"/>
      <c r="C356" s="110"/>
      <c r="D356" s="110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  <c r="Z356" s="110"/>
    </row>
    <row r="357" spans="1:26" ht="16.5" customHeight="1">
      <c r="A357" s="110"/>
      <c r="B357" s="110"/>
      <c r="C357" s="110"/>
      <c r="D357" s="110"/>
      <c r="E357" s="110"/>
      <c r="F357" s="110"/>
      <c r="G357" s="110"/>
      <c r="H357" s="110"/>
      <c r="I357" s="110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  <c r="Z357" s="110"/>
    </row>
    <row r="358" spans="1:26" ht="16.5" customHeight="1">
      <c r="A358" s="110"/>
      <c r="B358" s="110"/>
      <c r="C358" s="110"/>
      <c r="D358" s="110"/>
      <c r="E358" s="110"/>
      <c r="F358" s="110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  <c r="Z358" s="110"/>
    </row>
    <row r="359" spans="1:26" ht="16.5" customHeight="1">
      <c r="A359" s="110"/>
      <c r="B359" s="110"/>
      <c r="C359" s="110"/>
      <c r="D359" s="110"/>
      <c r="E359" s="110"/>
      <c r="F359" s="110"/>
      <c r="G359" s="110"/>
      <c r="H359" s="110"/>
      <c r="I359" s="110"/>
      <c r="J359" s="110"/>
      <c r="K359" s="110"/>
      <c r="L359" s="110"/>
      <c r="M359" s="110"/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</row>
    <row r="360" spans="1:26" ht="16.5" customHeight="1">
      <c r="A360" s="110"/>
      <c r="B360" s="110"/>
      <c r="C360" s="110"/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</row>
    <row r="361" spans="1:26" ht="16.5" customHeight="1">
      <c r="A361" s="110"/>
      <c r="B361" s="110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</row>
    <row r="362" spans="1:26" ht="16.5" customHeight="1">
      <c r="A362" s="110"/>
      <c r="B362" s="110"/>
      <c r="C362" s="110"/>
      <c r="D362" s="110"/>
      <c r="E362" s="110"/>
      <c r="F362" s="110"/>
      <c r="G362" s="110"/>
      <c r="H362" s="110"/>
      <c r="I362" s="110"/>
      <c r="J362" s="110"/>
      <c r="K362" s="110"/>
      <c r="L362" s="110"/>
      <c r="M362" s="110"/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  <c r="Y362" s="110"/>
      <c r="Z362" s="110"/>
    </row>
    <row r="363" spans="1:26" ht="16.5" customHeight="1">
      <c r="A363" s="110"/>
      <c r="B363" s="110"/>
      <c r="C363" s="110"/>
      <c r="D363" s="110"/>
      <c r="E363" s="110"/>
      <c r="F363" s="110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</row>
    <row r="364" spans="1:26" ht="16.5" customHeight="1">
      <c r="A364" s="110"/>
      <c r="B364" s="110"/>
      <c r="C364" s="110"/>
      <c r="D364" s="110"/>
      <c r="E364" s="110"/>
      <c r="F364" s="110"/>
      <c r="G364" s="110"/>
      <c r="H364" s="110"/>
      <c r="I364" s="110"/>
      <c r="J364" s="110"/>
      <c r="K364" s="110"/>
      <c r="L364" s="110"/>
      <c r="M364" s="110"/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  <c r="Y364" s="110"/>
      <c r="Z364" s="110"/>
    </row>
    <row r="365" spans="1:26" ht="16.5" customHeight="1">
      <c r="A365" s="110"/>
      <c r="B365" s="110"/>
      <c r="C365" s="110"/>
      <c r="D365" s="110"/>
      <c r="E365" s="110"/>
      <c r="F365" s="110"/>
      <c r="G365" s="110"/>
      <c r="H365" s="110"/>
      <c r="I365" s="110"/>
      <c r="J365" s="110"/>
      <c r="K365" s="110"/>
      <c r="L365" s="110"/>
      <c r="M365" s="110"/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  <c r="Y365" s="110"/>
      <c r="Z365" s="110"/>
    </row>
    <row r="366" spans="1:26" ht="16.5" customHeight="1">
      <c r="A366" s="110"/>
      <c r="B366" s="110"/>
      <c r="C366" s="110"/>
      <c r="D366" s="110"/>
      <c r="E366" s="110"/>
      <c r="F366" s="110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  <c r="Z366" s="110"/>
    </row>
    <row r="367" spans="1:26" ht="16.5" customHeight="1">
      <c r="A367" s="110"/>
      <c r="B367" s="110"/>
      <c r="C367" s="110"/>
      <c r="D367" s="110"/>
      <c r="E367" s="110"/>
      <c r="F367" s="110"/>
      <c r="G367" s="110"/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</row>
    <row r="368" spans="1:26" ht="16.5" customHeight="1">
      <c r="A368" s="110"/>
      <c r="B368" s="110"/>
      <c r="C368" s="110"/>
      <c r="D368" s="110"/>
      <c r="E368" s="110"/>
      <c r="F368" s="110"/>
      <c r="G368" s="110"/>
      <c r="H368" s="110"/>
      <c r="I368" s="110"/>
      <c r="J368" s="110"/>
      <c r="K368" s="110"/>
      <c r="L368" s="110"/>
      <c r="M368" s="110"/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  <c r="Y368" s="110"/>
      <c r="Z368" s="110"/>
    </row>
    <row r="369" spans="1:26" ht="16.5" customHeight="1">
      <c r="A369" s="110"/>
      <c r="B369" s="110"/>
      <c r="C369" s="110"/>
      <c r="D369" s="110"/>
      <c r="E369" s="110"/>
      <c r="F369" s="110"/>
      <c r="G369" s="110"/>
      <c r="H369" s="110"/>
      <c r="I369" s="110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</row>
    <row r="370" spans="1:26" ht="16.5" customHeight="1">
      <c r="A370" s="110"/>
      <c r="B370" s="110"/>
      <c r="C370" s="110"/>
      <c r="D370" s="110"/>
      <c r="E370" s="110"/>
      <c r="F370" s="110"/>
      <c r="G370" s="110"/>
      <c r="H370" s="110"/>
      <c r="I370" s="110"/>
      <c r="J370" s="110"/>
      <c r="K370" s="110"/>
      <c r="L370" s="110"/>
      <c r="M370" s="110"/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  <c r="Y370" s="110"/>
      <c r="Z370" s="110"/>
    </row>
    <row r="371" spans="1:26" ht="16.5" customHeight="1">
      <c r="A371" s="110"/>
      <c r="B371" s="110"/>
      <c r="C371" s="110"/>
      <c r="D371" s="110"/>
      <c r="E371" s="110"/>
      <c r="F371" s="110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</row>
    <row r="372" spans="1:26" ht="16.5" customHeight="1">
      <c r="A372" s="110"/>
      <c r="B372" s="110"/>
      <c r="C372" s="110"/>
      <c r="D372" s="110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  <c r="Y372" s="110"/>
      <c r="Z372" s="110"/>
    </row>
    <row r="373" spans="1:26" ht="16.5" customHeight="1">
      <c r="A373" s="110"/>
      <c r="B373" s="110"/>
      <c r="C373" s="110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</row>
    <row r="374" spans="1:26" ht="16.5" customHeight="1">
      <c r="A374" s="110"/>
      <c r="B374" s="110"/>
      <c r="C374" s="110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  <c r="Y374" s="110"/>
      <c r="Z374" s="110"/>
    </row>
    <row r="375" spans="1:26" ht="16.5" customHeight="1">
      <c r="A375" s="110"/>
      <c r="B375" s="110"/>
      <c r="C375" s="110"/>
      <c r="D375" s="110"/>
      <c r="E375" s="110"/>
      <c r="F375" s="110"/>
      <c r="G375" s="110"/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</row>
    <row r="376" spans="1:26" ht="16.5" customHeight="1">
      <c r="A376" s="110"/>
      <c r="B376" s="110"/>
      <c r="C376" s="110"/>
      <c r="D376" s="110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  <c r="Z376" s="110"/>
    </row>
    <row r="377" spans="1:26" ht="16.5" customHeight="1">
      <c r="A377" s="110"/>
      <c r="B377" s="110"/>
      <c r="C377" s="110"/>
      <c r="D377" s="110"/>
      <c r="E377" s="110"/>
      <c r="F377" s="110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</row>
    <row r="378" spans="1:26" ht="16.5" customHeight="1">
      <c r="A378" s="110"/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</row>
    <row r="379" spans="1:26" ht="16.5" customHeight="1">
      <c r="A379" s="110"/>
      <c r="B379" s="110"/>
      <c r="C379" s="110"/>
      <c r="D379" s="110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</row>
    <row r="380" spans="1:26" ht="16.5" customHeight="1">
      <c r="A380" s="110"/>
      <c r="B380" s="110"/>
      <c r="C380" s="110"/>
      <c r="D380" s="110"/>
      <c r="E380" s="110"/>
      <c r="F380" s="110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  <c r="Z380" s="110"/>
    </row>
    <row r="381" spans="1:26" ht="16.5" customHeight="1">
      <c r="A381" s="110"/>
      <c r="B381" s="110"/>
      <c r="C381" s="110"/>
      <c r="D381" s="110"/>
      <c r="E381" s="110"/>
      <c r="F381" s="110"/>
      <c r="G381" s="110"/>
      <c r="H381" s="110"/>
      <c r="I381" s="110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  <c r="Z381" s="110"/>
    </row>
    <row r="382" spans="1:26" ht="16.5" customHeight="1">
      <c r="A382" s="110"/>
      <c r="B382" s="110"/>
      <c r="C382" s="110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</row>
    <row r="383" spans="1:26" ht="16.5" customHeight="1">
      <c r="A383" s="110"/>
      <c r="B383" s="110"/>
      <c r="C383" s="110"/>
      <c r="D383" s="110"/>
      <c r="E383" s="110"/>
      <c r="F383" s="110"/>
      <c r="G383" s="110"/>
      <c r="H383" s="110"/>
      <c r="I383" s="110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  <c r="Z383" s="110"/>
    </row>
    <row r="384" spans="1:26" ht="16.5" customHeight="1">
      <c r="A384" s="110"/>
      <c r="B384" s="110"/>
      <c r="C384" s="110"/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</row>
    <row r="385" spans="1:26" ht="16.5" customHeight="1">
      <c r="A385" s="110"/>
      <c r="B385" s="110"/>
      <c r="C385" s="110"/>
      <c r="D385" s="110"/>
      <c r="E385" s="110"/>
      <c r="F385" s="110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</row>
    <row r="386" spans="1:26" ht="16.5" customHeight="1">
      <c r="A386" s="110"/>
      <c r="B386" s="110"/>
      <c r="C386" s="110"/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  <c r="Z386" s="110"/>
    </row>
    <row r="387" spans="1:26" ht="16.5" customHeight="1">
      <c r="A387" s="110"/>
      <c r="B387" s="110"/>
      <c r="C387" s="110"/>
      <c r="D387" s="110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  <c r="Z387" s="110"/>
    </row>
    <row r="388" spans="1:26" ht="16.5" customHeight="1">
      <c r="A388" s="110"/>
      <c r="B388" s="110"/>
      <c r="C388" s="110"/>
      <c r="D388" s="110"/>
      <c r="E388" s="110"/>
      <c r="F388" s="110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</row>
    <row r="389" spans="1:26" ht="16.5" customHeight="1">
      <c r="A389" s="110"/>
      <c r="B389" s="110"/>
      <c r="C389" s="110"/>
      <c r="D389" s="110"/>
      <c r="E389" s="110"/>
      <c r="F389" s="110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  <c r="Z389" s="110"/>
    </row>
    <row r="390" spans="1:26" ht="16.5" customHeight="1">
      <c r="A390" s="110"/>
      <c r="B390" s="110"/>
      <c r="C390" s="110"/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</row>
    <row r="391" spans="1:26" ht="16.5" customHeight="1">
      <c r="A391" s="110"/>
      <c r="B391" s="110"/>
      <c r="C391" s="110"/>
      <c r="D391" s="110"/>
      <c r="E391" s="110"/>
      <c r="F391" s="110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  <c r="Z391" s="110"/>
    </row>
    <row r="392" spans="1:26" ht="16.5" customHeight="1">
      <c r="A392" s="110"/>
      <c r="B392" s="110"/>
      <c r="C392" s="110"/>
      <c r="D392" s="110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</row>
    <row r="393" spans="1:26" ht="16.5" customHeight="1">
      <c r="A393" s="110"/>
      <c r="B393" s="110"/>
      <c r="C393" s="110"/>
      <c r="D393" s="110"/>
      <c r="E393" s="110"/>
      <c r="F393" s="110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  <c r="Z393" s="110"/>
    </row>
    <row r="394" spans="1:26" ht="16.5" customHeight="1">
      <c r="A394" s="110"/>
      <c r="B394" s="110"/>
      <c r="C394" s="110"/>
      <c r="D394" s="110"/>
      <c r="E394" s="110"/>
      <c r="F394" s="110"/>
      <c r="G394" s="110"/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</row>
    <row r="395" spans="1:26" ht="16.5" customHeight="1">
      <c r="A395" s="110"/>
      <c r="B395" s="110"/>
      <c r="C395" s="110"/>
      <c r="D395" s="110"/>
      <c r="E395" s="110"/>
      <c r="F395" s="110"/>
      <c r="G395" s="110"/>
      <c r="H395" s="110"/>
      <c r="I395" s="110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</row>
    <row r="396" spans="1:26" ht="16.5" customHeight="1">
      <c r="A396" s="110"/>
      <c r="B396" s="110"/>
      <c r="C396" s="110"/>
      <c r="D396" s="110"/>
      <c r="E396" s="110"/>
      <c r="F396" s="110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</row>
    <row r="397" spans="1:26" ht="16.5" customHeight="1">
      <c r="A397" s="110"/>
      <c r="B397" s="110"/>
      <c r="C397" s="110"/>
      <c r="D397" s="110"/>
      <c r="E397" s="110"/>
      <c r="F397" s="110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  <c r="Z397" s="110"/>
    </row>
    <row r="398" spans="1:26" ht="16.5" customHeight="1">
      <c r="A398" s="110"/>
      <c r="B398" s="110"/>
      <c r="C398" s="110"/>
      <c r="D398" s="110"/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</row>
    <row r="399" spans="1:26" ht="16.5" customHeight="1">
      <c r="A399" s="110"/>
      <c r="B399" s="110"/>
      <c r="C399" s="110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</row>
    <row r="400" spans="1:26" ht="16.5" customHeight="1">
      <c r="A400" s="110"/>
      <c r="B400" s="110"/>
      <c r="C400" s="110"/>
      <c r="D400" s="110"/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  <c r="Z400" s="110"/>
    </row>
    <row r="401" spans="1:26" ht="16.5" customHeight="1">
      <c r="A401" s="110"/>
      <c r="B401" s="110"/>
      <c r="C401" s="110"/>
      <c r="D401" s="110"/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  <c r="Z401" s="110"/>
    </row>
    <row r="402" spans="1:26" ht="16.5" customHeight="1">
      <c r="A402" s="110"/>
      <c r="B402" s="110"/>
      <c r="C402" s="110"/>
      <c r="D402" s="110"/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</row>
    <row r="403" spans="1:26" ht="16.5" customHeight="1">
      <c r="A403" s="110"/>
      <c r="B403" s="110"/>
      <c r="C403" s="110"/>
      <c r="D403" s="110"/>
      <c r="E403" s="110"/>
      <c r="F403" s="110"/>
      <c r="G403" s="110"/>
      <c r="H403" s="110"/>
      <c r="I403" s="110"/>
      <c r="J403" s="110"/>
      <c r="K403" s="110"/>
      <c r="L403" s="110"/>
      <c r="M403" s="110"/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  <c r="Y403" s="110"/>
      <c r="Z403" s="110"/>
    </row>
    <row r="404" spans="1:26" ht="16.5" customHeight="1">
      <c r="A404" s="110"/>
      <c r="B404" s="110"/>
      <c r="C404" s="110"/>
      <c r="D404" s="110"/>
      <c r="E404" s="110"/>
      <c r="F404" s="110"/>
      <c r="G404" s="110"/>
      <c r="H404" s="110"/>
      <c r="I404" s="110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  <c r="Z404" s="110"/>
    </row>
    <row r="405" spans="1:26" ht="16.5" customHeight="1">
      <c r="A405" s="110"/>
      <c r="B405" s="110"/>
      <c r="C405" s="110"/>
      <c r="D405" s="110"/>
      <c r="E405" s="110"/>
      <c r="F405" s="110"/>
      <c r="G405" s="110"/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</row>
    <row r="406" spans="1:26" ht="16.5" customHeight="1">
      <c r="A406" s="110"/>
      <c r="B406" s="110"/>
      <c r="C406" s="110"/>
      <c r="D406" s="110"/>
      <c r="E406" s="110"/>
      <c r="F406" s="110"/>
      <c r="G406" s="110"/>
      <c r="H406" s="110"/>
      <c r="I406" s="110"/>
      <c r="J406" s="110"/>
      <c r="K406" s="110"/>
      <c r="L406" s="110"/>
      <c r="M406" s="110"/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  <c r="Y406" s="110"/>
      <c r="Z406" s="110"/>
    </row>
    <row r="407" spans="1:26" ht="16.5" customHeight="1">
      <c r="A407" s="110"/>
      <c r="B407" s="110"/>
      <c r="C407" s="110"/>
      <c r="D407" s="110"/>
      <c r="E407" s="110"/>
      <c r="F407" s="110"/>
      <c r="G407" s="110"/>
      <c r="H407" s="110"/>
      <c r="I407" s="110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</row>
    <row r="408" spans="1:26" ht="16.5" customHeight="1">
      <c r="A408" s="110"/>
      <c r="B408" s="110"/>
      <c r="C408" s="110"/>
      <c r="D408" s="110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  <c r="Z408" s="110"/>
    </row>
    <row r="409" spans="1:26" ht="16.5" customHeight="1">
      <c r="A409" s="110"/>
      <c r="B409" s="110"/>
      <c r="C409" s="110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</row>
    <row r="410" spans="1:26" ht="16.5" customHeight="1">
      <c r="A410" s="110"/>
      <c r="B410" s="110"/>
      <c r="C410" s="110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  <c r="Y410" s="110"/>
      <c r="Z410" s="110"/>
    </row>
    <row r="411" spans="1:26" ht="16.5" customHeight="1">
      <c r="A411" s="110"/>
      <c r="B411" s="110"/>
      <c r="C411" s="110"/>
      <c r="D411" s="110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</row>
    <row r="412" spans="1:26" ht="16.5" customHeight="1">
      <c r="A412" s="110"/>
      <c r="B412" s="110"/>
      <c r="C412" s="110"/>
      <c r="D412" s="110"/>
      <c r="E412" s="110"/>
      <c r="F412" s="110"/>
      <c r="G412" s="110"/>
      <c r="H412" s="110"/>
      <c r="I412" s="110"/>
      <c r="J412" s="110"/>
      <c r="K412" s="110"/>
      <c r="L412" s="110"/>
      <c r="M412" s="110"/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  <c r="Y412" s="110"/>
      <c r="Z412" s="110"/>
    </row>
    <row r="413" spans="1:26" ht="16.5" customHeight="1">
      <c r="A413" s="110"/>
      <c r="B413" s="110"/>
      <c r="C413" s="110"/>
      <c r="D413" s="110"/>
      <c r="E413" s="110"/>
      <c r="F413" s="110"/>
      <c r="G413" s="110"/>
      <c r="H413" s="110"/>
      <c r="I413" s="110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</row>
    <row r="414" spans="1:26" ht="16.5" customHeight="1">
      <c r="A414" s="110"/>
      <c r="B414" s="110"/>
      <c r="C414" s="110"/>
      <c r="D414" s="110"/>
      <c r="E414" s="110"/>
      <c r="F414" s="110"/>
      <c r="G414" s="110"/>
      <c r="H414" s="110"/>
      <c r="I414" s="110"/>
      <c r="J414" s="110"/>
      <c r="K414" s="110"/>
      <c r="L414" s="110"/>
      <c r="M414" s="110"/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  <c r="Y414" s="110"/>
      <c r="Z414" s="110"/>
    </row>
    <row r="415" spans="1:26" ht="16.5" customHeight="1">
      <c r="A415" s="110"/>
      <c r="B415" s="110"/>
      <c r="C415" s="110"/>
      <c r="D415" s="110"/>
      <c r="E415" s="110"/>
      <c r="F415" s="110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</row>
    <row r="416" spans="1:26" ht="16.5" customHeight="1">
      <c r="A416" s="110"/>
      <c r="B416" s="110"/>
      <c r="C416" s="110"/>
      <c r="D416" s="110"/>
      <c r="E416" s="110"/>
      <c r="F416" s="110"/>
      <c r="G416" s="110"/>
      <c r="H416" s="110"/>
      <c r="I416" s="110"/>
      <c r="J416" s="110"/>
      <c r="K416" s="110"/>
      <c r="L416" s="110"/>
      <c r="M416" s="110"/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  <c r="Y416" s="110"/>
      <c r="Z416" s="110"/>
    </row>
    <row r="417" spans="1:26" ht="16.5" customHeight="1">
      <c r="A417" s="110"/>
      <c r="B417" s="110"/>
      <c r="C417" s="110"/>
      <c r="D417" s="110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  <c r="Y417" s="110"/>
      <c r="Z417" s="110"/>
    </row>
    <row r="418" spans="1:26" ht="16.5" customHeight="1">
      <c r="A418" s="110"/>
      <c r="B418" s="110"/>
      <c r="C418" s="110"/>
      <c r="D418" s="110"/>
      <c r="E418" s="110"/>
      <c r="F418" s="110"/>
      <c r="G418" s="110"/>
      <c r="H418" s="110"/>
      <c r="I418" s="110"/>
      <c r="J418" s="110"/>
      <c r="K418" s="110"/>
      <c r="L418" s="110"/>
      <c r="M418" s="110"/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  <c r="Y418" s="110"/>
      <c r="Z418" s="110"/>
    </row>
    <row r="419" spans="1:26" ht="16.5" customHeight="1">
      <c r="A419" s="110"/>
      <c r="B419" s="110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</row>
    <row r="420" spans="1:26" ht="16.5" customHeight="1">
      <c r="A420" s="110"/>
      <c r="B420" s="110"/>
      <c r="C420" s="110"/>
      <c r="D420" s="110"/>
      <c r="E420" s="110"/>
      <c r="F420" s="110"/>
      <c r="G420" s="110"/>
      <c r="H420" s="110"/>
      <c r="I420" s="110"/>
      <c r="J420" s="110"/>
      <c r="K420" s="110"/>
      <c r="L420" s="110"/>
      <c r="M420" s="110"/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  <c r="Z420" s="110"/>
    </row>
    <row r="421" spans="1:26" ht="16.5" customHeight="1">
      <c r="A421" s="110"/>
      <c r="B421" s="110"/>
      <c r="C421" s="110"/>
      <c r="D421" s="110"/>
      <c r="E421" s="110"/>
      <c r="F421" s="110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</row>
    <row r="422" spans="1:26" ht="16.5" customHeight="1">
      <c r="A422" s="110"/>
      <c r="B422" s="110"/>
      <c r="C422" s="110"/>
      <c r="D422" s="110"/>
      <c r="E422" s="110"/>
      <c r="F422" s="110"/>
      <c r="G422" s="110"/>
      <c r="H422" s="110"/>
      <c r="I422" s="110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</row>
    <row r="423" spans="1:26" ht="16.5" customHeight="1">
      <c r="A423" s="110"/>
      <c r="B423" s="110"/>
      <c r="C423" s="110"/>
      <c r="D423" s="110"/>
      <c r="E423" s="110"/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</row>
    <row r="424" spans="1:26" ht="16.5" customHeight="1">
      <c r="A424" s="110"/>
      <c r="B424" s="110"/>
      <c r="C424" s="110"/>
      <c r="D424" s="110"/>
      <c r="E424" s="110"/>
      <c r="F424" s="110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</row>
    <row r="425" spans="1:26" ht="16.5" customHeight="1">
      <c r="A425" s="110"/>
      <c r="B425" s="110"/>
      <c r="C425" s="110"/>
      <c r="D425" s="110"/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</row>
    <row r="426" spans="1:26" ht="16.5" customHeight="1">
      <c r="A426" s="110"/>
      <c r="B426" s="110"/>
      <c r="C426" s="110"/>
      <c r="D426" s="110"/>
      <c r="E426" s="110"/>
      <c r="F426" s="110"/>
      <c r="G426" s="110"/>
      <c r="H426" s="110"/>
      <c r="I426" s="110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</row>
    <row r="427" spans="1:26" ht="16.5" customHeight="1">
      <c r="A427" s="110"/>
      <c r="B427" s="110"/>
      <c r="C427" s="110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</row>
    <row r="428" spans="1:26" ht="16.5" customHeight="1">
      <c r="A428" s="110"/>
      <c r="B428" s="110"/>
      <c r="C428" s="110"/>
      <c r="D428" s="110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</row>
    <row r="429" spans="1:26" ht="16.5" customHeight="1">
      <c r="A429" s="110"/>
      <c r="B429" s="110"/>
      <c r="C429" s="110"/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  <c r="Z429" s="110"/>
    </row>
    <row r="430" spans="1:26" ht="16.5" customHeight="1">
      <c r="A430" s="110"/>
      <c r="B430" s="110"/>
      <c r="C430" s="110"/>
      <c r="D430" s="110"/>
      <c r="E430" s="110"/>
      <c r="F430" s="110"/>
      <c r="G430" s="110"/>
      <c r="H430" s="110"/>
      <c r="I430" s="110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  <c r="Z430" s="110"/>
    </row>
    <row r="431" spans="1:26" ht="16.5" customHeight="1">
      <c r="A431" s="110"/>
      <c r="B431" s="110"/>
      <c r="C431" s="110"/>
      <c r="D431" s="110"/>
      <c r="E431" s="110"/>
      <c r="F431" s="110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</row>
    <row r="432" spans="1:26" ht="16.5" customHeight="1">
      <c r="A432" s="110"/>
      <c r="B432" s="110"/>
      <c r="C432" s="110"/>
      <c r="D432" s="110"/>
      <c r="E432" s="110"/>
      <c r="F432" s="110"/>
      <c r="G432" s="110"/>
      <c r="H432" s="110"/>
      <c r="I432" s="110"/>
      <c r="J432" s="110"/>
      <c r="K432" s="110"/>
      <c r="L432" s="110"/>
      <c r="M432" s="110"/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  <c r="Z432" s="110"/>
    </row>
    <row r="433" spans="1:26" ht="16.5" customHeight="1">
      <c r="A433" s="110"/>
      <c r="B433" s="110"/>
      <c r="C433" s="110"/>
      <c r="D433" s="110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</row>
    <row r="434" spans="1:26" ht="16.5" customHeight="1">
      <c r="A434" s="110"/>
      <c r="B434" s="110"/>
      <c r="C434" s="110"/>
      <c r="D434" s="110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</row>
    <row r="435" spans="1:26" ht="16.5" customHeight="1">
      <c r="A435" s="110"/>
      <c r="B435" s="110"/>
      <c r="C435" s="110"/>
      <c r="D435" s="110"/>
      <c r="E435" s="110"/>
      <c r="F435" s="110"/>
      <c r="G435" s="110"/>
      <c r="H435" s="110"/>
      <c r="I435" s="110"/>
      <c r="J435" s="110"/>
      <c r="K435" s="110"/>
      <c r="L435" s="110"/>
      <c r="M435" s="110"/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  <c r="Z435" s="110"/>
    </row>
    <row r="436" spans="1:26" ht="16.5" customHeight="1">
      <c r="A436" s="110"/>
      <c r="B436" s="110"/>
      <c r="C436" s="110"/>
      <c r="D436" s="110"/>
      <c r="E436" s="110"/>
      <c r="F436" s="110"/>
      <c r="G436" s="110"/>
      <c r="H436" s="110"/>
      <c r="I436" s="110"/>
      <c r="J436" s="110"/>
      <c r="K436" s="110"/>
      <c r="L436" s="110"/>
      <c r="M436" s="110"/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  <c r="Z436" s="110"/>
    </row>
    <row r="437" spans="1:26" ht="16.5" customHeight="1">
      <c r="A437" s="110"/>
      <c r="B437" s="110"/>
      <c r="C437" s="110"/>
      <c r="D437" s="110"/>
      <c r="E437" s="110"/>
      <c r="F437" s="110"/>
      <c r="G437" s="110"/>
      <c r="H437" s="110"/>
      <c r="I437" s="110"/>
      <c r="J437" s="110"/>
      <c r="K437" s="110"/>
      <c r="L437" s="110"/>
      <c r="M437" s="110"/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  <c r="Y437" s="110"/>
      <c r="Z437" s="110"/>
    </row>
    <row r="438" spans="1:26" ht="16.5" customHeight="1">
      <c r="A438" s="110"/>
      <c r="B438" s="110"/>
      <c r="C438" s="110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</row>
    <row r="439" spans="1:26" ht="16.5" customHeight="1">
      <c r="A439" s="110"/>
      <c r="B439" s="110"/>
      <c r="C439" s="110"/>
      <c r="D439" s="110"/>
      <c r="E439" s="110"/>
      <c r="F439" s="110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  <c r="Z439" s="110"/>
    </row>
    <row r="440" spans="1:26" ht="16.5" customHeight="1">
      <c r="A440" s="110"/>
      <c r="B440" s="110"/>
      <c r="C440" s="110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  <c r="Z440" s="110"/>
    </row>
    <row r="441" spans="1:26" ht="16.5" customHeight="1">
      <c r="A441" s="110"/>
      <c r="B441" s="110"/>
      <c r="C441" s="110"/>
      <c r="D441" s="110"/>
      <c r="E441" s="110"/>
      <c r="F441" s="110"/>
      <c r="G441" s="110"/>
      <c r="H441" s="110"/>
      <c r="I441" s="110"/>
      <c r="J441" s="110"/>
      <c r="K441" s="110"/>
      <c r="L441" s="110"/>
      <c r="M441" s="110"/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  <c r="Y441" s="110"/>
      <c r="Z441" s="110"/>
    </row>
    <row r="442" spans="1:26" ht="16.5" customHeight="1">
      <c r="A442" s="110"/>
      <c r="B442" s="110"/>
      <c r="C442" s="110"/>
      <c r="D442" s="110"/>
      <c r="E442" s="110"/>
      <c r="F442" s="110"/>
      <c r="G442" s="110"/>
      <c r="H442" s="110"/>
      <c r="I442" s="110"/>
      <c r="J442" s="110"/>
      <c r="K442" s="110"/>
      <c r="L442" s="110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  <c r="Y442" s="110"/>
      <c r="Z442" s="110"/>
    </row>
    <row r="443" spans="1:26" ht="16.5" customHeight="1">
      <c r="A443" s="110"/>
      <c r="B443" s="110"/>
      <c r="C443" s="110"/>
      <c r="D443" s="110"/>
      <c r="E443" s="110"/>
      <c r="F443" s="110"/>
      <c r="G443" s="110"/>
      <c r="H443" s="110"/>
      <c r="I443" s="110"/>
      <c r="J443" s="110"/>
      <c r="K443" s="110"/>
      <c r="L443" s="110"/>
      <c r="M443" s="110"/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  <c r="Y443" s="110"/>
      <c r="Z443" s="110"/>
    </row>
    <row r="444" spans="1:26" ht="16.5" customHeight="1">
      <c r="A444" s="110"/>
      <c r="B444" s="110"/>
      <c r="C444" s="110"/>
      <c r="D444" s="110"/>
      <c r="E444" s="110"/>
      <c r="F444" s="110"/>
      <c r="G444" s="110"/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</row>
    <row r="445" spans="1:26" ht="16.5" customHeight="1">
      <c r="A445" s="110"/>
      <c r="B445" s="110"/>
      <c r="C445" s="110"/>
      <c r="D445" s="110"/>
      <c r="E445" s="110"/>
      <c r="F445" s="110"/>
      <c r="G445" s="110"/>
      <c r="H445" s="110"/>
      <c r="I445" s="110"/>
      <c r="J445" s="110"/>
      <c r="K445" s="110"/>
      <c r="L445" s="110"/>
      <c r="M445" s="110"/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  <c r="Y445" s="110"/>
      <c r="Z445" s="110"/>
    </row>
    <row r="446" spans="1:26" ht="16.5" customHeight="1">
      <c r="A446" s="110"/>
      <c r="B446" s="110"/>
      <c r="C446" s="110"/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  <c r="Y446" s="110"/>
      <c r="Z446" s="110"/>
    </row>
    <row r="447" spans="1:26" ht="16.5" customHeight="1">
      <c r="A447" s="110"/>
      <c r="B447" s="110"/>
      <c r="C447" s="110"/>
      <c r="D447" s="110"/>
      <c r="E447" s="110"/>
      <c r="F447" s="110"/>
      <c r="G447" s="110"/>
      <c r="H447" s="110"/>
      <c r="I447" s="110"/>
      <c r="J447" s="110"/>
      <c r="K447" s="110"/>
      <c r="L447" s="110"/>
      <c r="M447" s="110"/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  <c r="Y447" s="110"/>
      <c r="Z447" s="110"/>
    </row>
    <row r="448" spans="1:26" ht="16.5" customHeight="1">
      <c r="A448" s="110"/>
      <c r="B448" s="110"/>
      <c r="C448" s="110"/>
      <c r="D448" s="110"/>
      <c r="E448" s="110"/>
      <c r="F448" s="110"/>
      <c r="G448" s="110"/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</row>
    <row r="449" spans="1:26" ht="16.5" customHeight="1">
      <c r="A449" s="110"/>
      <c r="B449" s="110"/>
      <c r="C449" s="110"/>
      <c r="D449" s="110"/>
      <c r="E449" s="110"/>
      <c r="F449" s="110"/>
      <c r="G449" s="110"/>
      <c r="H449" s="110"/>
      <c r="I449" s="110"/>
      <c r="J449" s="110"/>
      <c r="K449" s="110"/>
      <c r="L449" s="110"/>
      <c r="M449" s="110"/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  <c r="Y449" s="110"/>
      <c r="Z449" s="110"/>
    </row>
    <row r="450" spans="1:26" ht="16.5" customHeight="1">
      <c r="A450" s="110"/>
      <c r="B450" s="110"/>
      <c r="C450" s="110"/>
      <c r="D450" s="110"/>
      <c r="E450" s="110"/>
      <c r="F450" s="110"/>
      <c r="G450" s="110"/>
      <c r="H450" s="110"/>
      <c r="I450" s="110"/>
      <c r="J450" s="110"/>
      <c r="K450" s="110"/>
      <c r="L450" s="110"/>
      <c r="M450" s="110"/>
      <c r="N450" s="110"/>
      <c r="O450" s="110"/>
      <c r="P450" s="110"/>
      <c r="Q450" s="110"/>
      <c r="R450" s="110"/>
      <c r="S450" s="110"/>
      <c r="T450" s="110"/>
      <c r="U450" s="110"/>
      <c r="V450" s="110"/>
      <c r="W450" s="110"/>
      <c r="X450" s="110"/>
      <c r="Y450" s="110"/>
      <c r="Z450" s="110"/>
    </row>
    <row r="451" spans="1:26" ht="16.5" customHeight="1">
      <c r="A451" s="110"/>
      <c r="B451" s="110"/>
      <c r="C451" s="110"/>
      <c r="D451" s="110"/>
      <c r="E451" s="110"/>
      <c r="F451" s="110"/>
      <c r="G451" s="110"/>
      <c r="H451" s="110"/>
      <c r="I451" s="110"/>
      <c r="J451" s="110"/>
      <c r="K451" s="110"/>
      <c r="L451" s="110"/>
      <c r="M451" s="110"/>
      <c r="N451" s="110"/>
      <c r="O451" s="110"/>
      <c r="P451" s="110"/>
      <c r="Q451" s="110"/>
      <c r="R451" s="110"/>
      <c r="S451" s="110"/>
      <c r="T451" s="110"/>
      <c r="U451" s="110"/>
      <c r="V451" s="110"/>
      <c r="W451" s="110"/>
      <c r="X451" s="110"/>
      <c r="Y451" s="110"/>
      <c r="Z451" s="110"/>
    </row>
    <row r="452" spans="1:26" ht="16.5" customHeight="1">
      <c r="A452" s="110"/>
      <c r="B452" s="110"/>
      <c r="C452" s="110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</row>
    <row r="453" spans="1:26" ht="16.5" customHeight="1">
      <c r="A453" s="110"/>
      <c r="B453" s="110"/>
      <c r="C453" s="110"/>
      <c r="D453" s="110"/>
      <c r="E453" s="110"/>
      <c r="F453" s="110"/>
      <c r="G453" s="110"/>
      <c r="H453" s="110"/>
      <c r="I453" s="110"/>
      <c r="J453" s="110"/>
      <c r="K453" s="110"/>
      <c r="L453" s="110"/>
      <c r="M453" s="110"/>
      <c r="N453" s="110"/>
      <c r="O453" s="110"/>
      <c r="P453" s="110"/>
      <c r="Q453" s="110"/>
      <c r="R453" s="110"/>
      <c r="S453" s="110"/>
      <c r="T453" s="110"/>
      <c r="U453" s="110"/>
      <c r="V453" s="110"/>
      <c r="W453" s="110"/>
      <c r="X453" s="110"/>
      <c r="Y453" s="110"/>
      <c r="Z453" s="110"/>
    </row>
    <row r="454" spans="1:26" ht="16.5" customHeight="1">
      <c r="A454" s="110"/>
      <c r="B454" s="110"/>
      <c r="C454" s="110"/>
      <c r="D454" s="110"/>
      <c r="E454" s="110"/>
      <c r="F454" s="110"/>
      <c r="G454" s="110"/>
      <c r="H454" s="110"/>
      <c r="I454" s="110"/>
      <c r="J454" s="110"/>
      <c r="K454" s="110"/>
      <c r="L454" s="110"/>
      <c r="M454" s="110"/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  <c r="Y454" s="110"/>
      <c r="Z454" s="110"/>
    </row>
    <row r="455" spans="1:26" ht="16.5" customHeight="1">
      <c r="A455" s="110"/>
      <c r="B455" s="110"/>
      <c r="C455" s="110"/>
      <c r="D455" s="110"/>
      <c r="E455" s="110"/>
      <c r="F455" s="110"/>
      <c r="G455" s="110"/>
      <c r="H455" s="110"/>
      <c r="I455" s="110"/>
      <c r="J455" s="110"/>
      <c r="K455" s="110"/>
      <c r="L455" s="110"/>
      <c r="M455" s="110"/>
      <c r="N455" s="110"/>
      <c r="O455" s="110"/>
      <c r="P455" s="110"/>
      <c r="Q455" s="110"/>
      <c r="R455" s="110"/>
      <c r="S455" s="110"/>
      <c r="T455" s="110"/>
      <c r="U455" s="110"/>
      <c r="V455" s="110"/>
      <c r="W455" s="110"/>
      <c r="X455" s="110"/>
      <c r="Y455" s="110"/>
      <c r="Z455" s="110"/>
    </row>
    <row r="456" spans="1:26" ht="16.5" customHeight="1">
      <c r="A456" s="110"/>
      <c r="B456" s="110"/>
      <c r="C456" s="110"/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  <c r="Y456" s="110"/>
      <c r="Z456" s="110"/>
    </row>
    <row r="457" spans="1:26" ht="16.5" customHeight="1">
      <c r="A457" s="110"/>
      <c r="B457" s="110"/>
      <c r="C457" s="110"/>
      <c r="D457" s="110"/>
      <c r="E457" s="110"/>
      <c r="F457" s="110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  <c r="Y457" s="110"/>
      <c r="Z457" s="110"/>
    </row>
    <row r="458" spans="1:26" ht="16.5" customHeight="1">
      <c r="A458" s="110"/>
      <c r="B458" s="110"/>
      <c r="C458" s="110"/>
      <c r="D458" s="110"/>
      <c r="E458" s="110"/>
      <c r="F458" s="110"/>
      <c r="G458" s="110"/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</row>
    <row r="459" spans="1:26" ht="16.5" customHeight="1">
      <c r="A459" s="110"/>
      <c r="B459" s="110"/>
      <c r="C459" s="110"/>
      <c r="D459" s="110"/>
      <c r="E459" s="110"/>
      <c r="F459" s="110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  <c r="Z459" s="110"/>
    </row>
    <row r="460" spans="1:26" ht="16.5" customHeight="1">
      <c r="A460" s="110"/>
      <c r="B460" s="110"/>
      <c r="C460" s="110"/>
      <c r="D460" s="110"/>
      <c r="E460" s="110"/>
      <c r="F460" s="110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</row>
    <row r="461" spans="1:26" ht="16.5" customHeight="1">
      <c r="A461" s="110"/>
      <c r="B461" s="110"/>
      <c r="C461" s="110"/>
      <c r="D461" s="110"/>
      <c r="E461" s="110"/>
      <c r="F461" s="110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  <c r="Z461" s="110"/>
    </row>
    <row r="462" spans="1:26" ht="16.5" customHeight="1">
      <c r="A462" s="110"/>
      <c r="B462" s="110"/>
      <c r="C462" s="110"/>
      <c r="D462" s="110"/>
      <c r="E462" s="110"/>
      <c r="F462" s="110"/>
      <c r="G462" s="110"/>
      <c r="H462" s="110"/>
      <c r="I462" s="110"/>
      <c r="J462" s="110"/>
      <c r="K462" s="110"/>
      <c r="L462" s="110"/>
      <c r="M462" s="110"/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  <c r="Y462" s="110"/>
      <c r="Z462" s="110"/>
    </row>
    <row r="463" spans="1:26" ht="16.5" customHeight="1">
      <c r="A463" s="110"/>
      <c r="B463" s="110"/>
      <c r="C463" s="110"/>
      <c r="D463" s="110"/>
      <c r="E463" s="110"/>
      <c r="F463" s="110"/>
      <c r="G463" s="110"/>
      <c r="H463" s="110"/>
      <c r="I463" s="110"/>
      <c r="J463" s="110"/>
      <c r="K463" s="110"/>
      <c r="L463" s="110"/>
      <c r="M463" s="110"/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  <c r="Y463" s="110"/>
      <c r="Z463" s="110"/>
    </row>
    <row r="464" spans="1:26" ht="16.5" customHeight="1">
      <c r="A464" s="110"/>
      <c r="B464" s="110"/>
      <c r="C464" s="110"/>
      <c r="D464" s="110"/>
      <c r="E464" s="110"/>
      <c r="F464" s="110"/>
      <c r="G464" s="110"/>
      <c r="H464" s="110"/>
      <c r="I464" s="110"/>
      <c r="J464" s="110"/>
      <c r="K464" s="110"/>
      <c r="L464" s="110"/>
      <c r="M464" s="110"/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  <c r="Y464" s="110"/>
      <c r="Z464" s="110"/>
    </row>
    <row r="465" spans="1:26" ht="16.5" customHeight="1">
      <c r="A465" s="110"/>
      <c r="B465" s="110"/>
      <c r="C465" s="110"/>
      <c r="D465" s="110"/>
      <c r="E465" s="110"/>
      <c r="F465" s="110"/>
      <c r="G465" s="110"/>
      <c r="H465" s="110"/>
      <c r="I465" s="110"/>
      <c r="J465" s="110"/>
      <c r="K465" s="110"/>
      <c r="L465" s="110"/>
      <c r="M465" s="110"/>
      <c r="N465" s="110"/>
      <c r="O465" s="110"/>
      <c r="P465" s="110"/>
      <c r="Q465" s="110"/>
      <c r="R465" s="110"/>
      <c r="S465" s="110"/>
      <c r="T465" s="110"/>
      <c r="U465" s="110"/>
      <c r="V465" s="110"/>
      <c r="W465" s="110"/>
      <c r="X465" s="110"/>
      <c r="Y465" s="110"/>
      <c r="Z465" s="110"/>
    </row>
    <row r="466" spans="1:26" ht="16.5" customHeight="1">
      <c r="A466" s="110"/>
      <c r="B466" s="110"/>
      <c r="C466" s="110"/>
      <c r="D466" s="110"/>
      <c r="E466" s="110"/>
      <c r="F466" s="110"/>
      <c r="G466" s="110"/>
      <c r="H466" s="110"/>
      <c r="I466" s="110"/>
      <c r="J466" s="110"/>
      <c r="K466" s="110"/>
      <c r="L466" s="110"/>
      <c r="M466" s="110"/>
      <c r="N466" s="110"/>
      <c r="O466" s="110"/>
      <c r="P466" s="110"/>
      <c r="Q466" s="110"/>
      <c r="R466" s="110"/>
      <c r="S466" s="110"/>
      <c r="T466" s="110"/>
      <c r="U466" s="110"/>
      <c r="V466" s="110"/>
      <c r="W466" s="110"/>
      <c r="X466" s="110"/>
      <c r="Y466" s="110"/>
      <c r="Z466" s="110"/>
    </row>
    <row r="467" spans="1:26" ht="16.5" customHeight="1">
      <c r="A467" s="110"/>
      <c r="B467" s="110"/>
      <c r="C467" s="110"/>
      <c r="D467" s="110"/>
      <c r="E467" s="110"/>
      <c r="F467" s="110"/>
      <c r="G467" s="110"/>
      <c r="H467" s="110"/>
      <c r="I467" s="110"/>
      <c r="J467" s="110"/>
      <c r="K467" s="110"/>
      <c r="L467" s="110"/>
      <c r="M467" s="110"/>
      <c r="N467" s="110"/>
      <c r="O467" s="110"/>
      <c r="P467" s="110"/>
      <c r="Q467" s="110"/>
      <c r="R467" s="110"/>
      <c r="S467" s="110"/>
      <c r="T467" s="110"/>
      <c r="U467" s="110"/>
      <c r="V467" s="110"/>
      <c r="W467" s="110"/>
      <c r="X467" s="110"/>
      <c r="Y467" s="110"/>
      <c r="Z467" s="110"/>
    </row>
    <row r="468" spans="1:26" ht="16.5" customHeight="1">
      <c r="A468" s="110"/>
      <c r="B468" s="110"/>
      <c r="C468" s="110"/>
      <c r="D468" s="110"/>
      <c r="E468" s="110"/>
      <c r="F468" s="110"/>
      <c r="G468" s="110"/>
      <c r="H468" s="110"/>
      <c r="I468" s="110"/>
      <c r="J468" s="110"/>
      <c r="K468" s="110"/>
      <c r="L468" s="110"/>
      <c r="M468" s="110"/>
      <c r="N468" s="110"/>
      <c r="O468" s="110"/>
      <c r="P468" s="110"/>
      <c r="Q468" s="110"/>
      <c r="R468" s="110"/>
      <c r="S468" s="110"/>
      <c r="T468" s="110"/>
      <c r="U468" s="110"/>
      <c r="V468" s="110"/>
      <c r="W468" s="110"/>
      <c r="X468" s="110"/>
      <c r="Y468" s="110"/>
      <c r="Z468" s="110"/>
    </row>
    <row r="469" spans="1:26" ht="16.5" customHeight="1">
      <c r="A469" s="110"/>
      <c r="B469" s="110"/>
      <c r="C469" s="110"/>
      <c r="D469" s="110"/>
      <c r="E469" s="110"/>
      <c r="F469" s="110"/>
      <c r="G469" s="110"/>
      <c r="H469" s="110"/>
      <c r="I469" s="110"/>
      <c r="J469" s="110"/>
      <c r="K469" s="110"/>
      <c r="L469" s="110"/>
      <c r="M469" s="110"/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  <c r="Z469" s="110"/>
    </row>
    <row r="470" spans="1:26" ht="16.5" customHeight="1">
      <c r="A470" s="110"/>
      <c r="B470" s="110"/>
      <c r="C470" s="110"/>
      <c r="D470" s="110"/>
      <c r="E470" s="110"/>
      <c r="F470" s="110"/>
      <c r="G470" s="110"/>
      <c r="H470" s="110"/>
      <c r="I470" s="110"/>
      <c r="J470" s="110"/>
      <c r="K470" s="110"/>
      <c r="L470" s="110"/>
      <c r="M470" s="110"/>
      <c r="N470" s="110"/>
      <c r="O470" s="110"/>
      <c r="P470" s="110"/>
      <c r="Q470" s="110"/>
      <c r="R470" s="110"/>
      <c r="S470" s="110"/>
      <c r="T470" s="110"/>
      <c r="U470" s="110"/>
      <c r="V470" s="110"/>
      <c r="W470" s="110"/>
      <c r="X470" s="110"/>
      <c r="Y470" s="110"/>
      <c r="Z470" s="110"/>
    </row>
    <row r="471" spans="1:26" ht="16.5" customHeight="1">
      <c r="A471" s="110"/>
      <c r="B471" s="110"/>
      <c r="C471" s="110"/>
      <c r="D471" s="110"/>
      <c r="E471" s="110"/>
      <c r="F471" s="110"/>
      <c r="G471" s="110"/>
      <c r="H471" s="110"/>
      <c r="I471" s="110"/>
      <c r="J471" s="110"/>
      <c r="K471" s="110"/>
      <c r="L471" s="110"/>
      <c r="M471" s="110"/>
      <c r="N471" s="110"/>
      <c r="O471" s="110"/>
      <c r="P471" s="110"/>
      <c r="Q471" s="110"/>
      <c r="R471" s="110"/>
      <c r="S471" s="110"/>
      <c r="T471" s="110"/>
      <c r="U471" s="110"/>
      <c r="V471" s="110"/>
      <c r="W471" s="110"/>
      <c r="X471" s="110"/>
      <c r="Y471" s="110"/>
      <c r="Z471" s="110"/>
    </row>
    <row r="472" spans="1:26" ht="16.5" customHeight="1">
      <c r="A472" s="110"/>
      <c r="B472" s="110"/>
      <c r="C472" s="110"/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  <c r="Z472" s="110"/>
    </row>
    <row r="473" spans="1:26" ht="16.5" customHeight="1">
      <c r="A473" s="110"/>
      <c r="B473" s="110"/>
      <c r="C473" s="110"/>
      <c r="D473" s="110"/>
      <c r="E473" s="110"/>
      <c r="F473" s="110"/>
      <c r="G473" s="110"/>
      <c r="H473" s="110"/>
      <c r="I473" s="110"/>
      <c r="J473" s="110"/>
      <c r="K473" s="110"/>
      <c r="L473" s="110"/>
      <c r="M473" s="110"/>
      <c r="N473" s="110"/>
      <c r="O473" s="110"/>
      <c r="P473" s="110"/>
      <c r="Q473" s="110"/>
      <c r="R473" s="110"/>
      <c r="S473" s="110"/>
      <c r="T473" s="110"/>
      <c r="U473" s="110"/>
      <c r="V473" s="110"/>
      <c r="W473" s="110"/>
      <c r="X473" s="110"/>
      <c r="Y473" s="110"/>
      <c r="Z473" s="110"/>
    </row>
    <row r="474" spans="1:26" ht="16.5" customHeight="1">
      <c r="A474" s="110"/>
      <c r="B474" s="110"/>
      <c r="C474" s="110"/>
      <c r="D474" s="110"/>
      <c r="E474" s="110"/>
      <c r="F474" s="110"/>
      <c r="G474" s="110"/>
      <c r="H474" s="110"/>
      <c r="I474" s="110"/>
      <c r="J474" s="110"/>
      <c r="K474" s="110"/>
      <c r="L474" s="110"/>
      <c r="M474" s="110"/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  <c r="Y474" s="110"/>
      <c r="Z474" s="110"/>
    </row>
    <row r="475" spans="1:26" ht="16.5" customHeight="1">
      <c r="A475" s="110"/>
      <c r="B475" s="110"/>
      <c r="C475" s="110"/>
      <c r="D475" s="110"/>
      <c r="E475" s="110"/>
      <c r="F475" s="110"/>
      <c r="G475" s="110"/>
      <c r="H475" s="110"/>
      <c r="I475" s="110"/>
      <c r="J475" s="110"/>
      <c r="K475" s="110"/>
      <c r="L475" s="110"/>
      <c r="M475" s="110"/>
      <c r="N475" s="110"/>
      <c r="O475" s="110"/>
      <c r="P475" s="110"/>
      <c r="Q475" s="110"/>
      <c r="R475" s="110"/>
      <c r="S475" s="110"/>
      <c r="T475" s="110"/>
      <c r="U475" s="110"/>
      <c r="V475" s="110"/>
      <c r="W475" s="110"/>
      <c r="X475" s="110"/>
      <c r="Y475" s="110"/>
      <c r="Z475" s="110"/>
    </row>
    <row r="476" spans="1:26" ht="16.5" customHeight="1">
      <c r="A476" s="110"/>
      <c r="B476" s="110"/>
      <c r="C476" s="110"/>
      <c r="D476" s="110"/>
      <c r="E476" s="110"/>
      <c r="F476" s="110"/>
      <c r="G476" s="110"/>
      <c r="H476" s="110"/>
      <c r="I476" s="110"/>
      <c r="J476" s="110"/>
      <c r="K476" s="110"/>
      <c r="L476" s="110"/>
      <c r="M476" s="110"/>
      <c r="N476" s="110"/>
      <c r="O476" s="110"/>
      <c r="P476" s="110"/>
      <c r="Q476" s="110"/>
      <c r="R476" s="110"/>
      <c r="S476" s="110"/>
      <c r="T476" s="110"/>
      <c r="U476" s="110"/>
      <c r="V476" s="110"/>
      <c r="W476" s="110"/>
      <c r="X476" s="110"/>
      <c r="Y476" s="110"/>
      <c r="Z476" s="110"/>
    </row>
    <row r="477" spans="1:26" ht="16.5" customHeight="1">
      <c r="A477" s="110"/>
      <c r="B477" s="110"/>
      <c r="C477" s="110"/>
      <c r="D477" s="110"/>
      <c r="E477" s="110"/>
      <c r="F477" s="110"/>
      <c r="G477" s="110"/>
      <c r="H477" s="110"/>
      <c r="I477" s="110"/>
      <c r="J477" s="110"/>
      <c r="K477" s="110"/>
      <c r="L477" s="110"/>
      <c r="M477" s="110"/>
      <c r="N477" s="110"/>
      <c r="O477" s="110"/>
      <c r="P477" s="110"/>
      <c r="Q477" s="110"/>
      <c r="R477" s="110"/>
      <c r="S477" s="110"/>
      <c r="T477" s="110"/>
      <c r="U477" s="110"/>
      <c r="V477" s="110"/>
      <c r="W477" s="110"/>
      <c r="X477" s="110"/>
      <c r="Y477" s="110"/>
      <c r="Z477" s="110"/>
    </row>
    <row r="478" spans="1:26" ht="16.5" customHeight="1">
      <c r="A478" s="110"/>
      <c r="B478" s="110"/>
      <c r="C478" s="110"/>
      <c r="D478" s="110"/>
      <c r="E478" s="110"/>
      <c r="F478" s="110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0"/>
      <c r="T478" s="110"/>
      <c r="U478" s="110"/>
      <c r="V478" s="110"/>
      <c r="W478" s="110"/>
      <c r="X478" s="110"/>
      <c r="Y478" s="110"/>
      <c r="Z478" s="110"/>
    </row>
    <row r="479" spans="1:26" ht="16.5" customHeight="1">
      <c r="A479" s="110"/>
      <c r="B479" s="110"/>
      <c r="C479" s="110"/>
      <c r="D479" s="110"/>
      <c r="E479" s="110"/>
      <c r="F479" s="110"/>
      <c r="G479" s="110"/>
      <c r="H479" s="110"/>
      <c r="I479" s="110"/>
      <c r="J479" s="110"/>
      <c r="K479" s="110"/>
      <c r="L479" s="110"/>
      <c r="M479" s="110"/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  <c r="Y479" s="110"/>
      <c r="Z479" s="110"/>
    </row>
    <row r="480" spans="1:26" ht="16.5" customHeight="1">
      <c r="A480" s="110"/>
      <c r="B480" s="110"/>
      <c r="C480" s="110"/>
      <c r="D480" s="110"/>
      <c r="E480" s="110"/>
      <c r="F480" s="110"/>
      <c r="G480" s="110"/>
      <c r="H480" s="110"/>
      <c r="I480" s="110"/>
      <c r="J480" s="110"/>
      <c r="K480" s="110"/>
      <c r="L480" s="110"/>
      <c r="M480" s="110"/>
      <c r="N480" s="110"/>
      <c r="O480" s="110"/>
      <c r="P480" s="110"/>
      <c r="Q480" s="110"/>
      <c r="R480" s="110"/>
      <c r="S480" s="110"/>
      <c r="T480" s="110"/>
      <c r="U480" s="110"/>
      <c r="V480" s="110"/>
      <c r="W480" s="110"/>
      <c r="X480" s="110"/>
      <c r="Y480" s="110"/>
      <c r="Z480" s="110"/>
    </row>
    <row r="481" spans="1:26" ht="16.5" customHeight="1">
      <c r="A481" s="110"/>
      <c r="B481" s="110"/>
      <c r="C481" s="110"/>
      <c r="D481" s="110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  <c r="Z481" s="110"/>
    </row>
    <row r="482" spans="1:26" ht="16.5" customHeight="1">
      <c r="A482" s="110"/>
      <c r="B482" s="110"/>
      <c r="C482" s="110"/>
      <c r="D482" s="110"/>
      <c r="E482" s="110"/>
      <c r="F482" s="110"/>
      <c r="G482" s="110"/>
      <c r="H482" s="110"/>
      <c r="I482" s="110"/>
      <c r="J482" s="110"/>
      <c r="K482" s="110"/>
      <c r="L482" s="110"/>
      <c r="M482" s="110"/>
      <c r="N482" s="110"/>
      <c r="O482" s="110"/>
      <c r="P482" s="110"/>
      <c r="Q482" s="110"/>
      <c r="R482" s="110"/>
      <c r="S482" s="110"/>
      <c r="T482" s="110"/>
      <c r="U482" s="110"/>
      <c r="V482" s="110"/>
      <c r="W482" s="110"/>
      <c r="X482" s="110"/>
      <c r="Y482" s="110"/>
      <c r="Z482" s="110"/>
    </row>
    <row r="483" spans="1:26" ht="16.5" customHeight="1">
      <c r="A483" s="110"/>
      <c r="B483" s="110"/>
      <c r="C483" s="110"/>
      <c r="D483" s="110"/>
      <c r="E483" s="110"/>
      <c r="F483" s="110"/>
      <c r="G483" s="110"/>
      <c r="H483" s="110"/>
      <c r="I483" s="110"/>
      <c r="J483" s="110"/>
      <c r="K483" s="110"/>
      <c r="L483" s="110"/>
      <c r="M483" s="110"/>
      <c r="N483" s="110"/>
      <c r="O483" s="110"/>
      <c r="P483" s="110"/>
      <c r="Q483" s="110"/>
      <c r="R483" s="110"/>
      <c r="S483" s="110"/>
      <c r="T483" s="110"/>
      <c r="U483" s="110"/>
      <c r="V483" s="110"/>
      <c r="W483" s="110"/>
      <c r="X483" s="110"/>
      <c r="Y483" s="110"/>
      <c r="Z483" s="110"/>
    </row>
    <row r="484" spans="1:26" ht="16.5" customHeight="1">
      <c r="A484" s="110"/>
      <c r="B484" s="110"/>
      <c r="C484" s="110"/>
      <c r="D484" s="110"/>
      <c r="E484" s="110"/>
      <c r="F484" s="110"/>
      <c r="G484" s="110"/>
      <c r="H484" s="110"/>
      <c r="I484" s="110"/>
      <c r="J484" s="110"/>
      <c r="K484" s="110"/>
      <c r="L484" s="110"/>
      <c r="M484" s="110"/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  <c r="Z484" s="110"/>
    </row>
    <row r="485" spans="1:26" ht="16.5" customHeight="1">
      <c r="A485" s="110"/>
      <c r="B485" s="110"/>
      <c r="C485" s="110"/>
      <c r="D485" s="110"/>
      <c r="E485" s="110"/>
      <c r="F485" s="110"/>
      <c r="G485" s="110"/>
      <c r="H485" s="110"/>
      <c r="I485" s="110"/>
      <c r="J485" s="110"/>
      <c r="K485" s="110"/>
      <c r="L485" s="110"/>
      <c r="M485" s="110"/>
      <c r="N485" s="110"/>
      <c r="O485" s="110"/>
      <c r="P485" s="110"/>
      <c r="Q485" s="110"/>
      <c r="R485" s="110"/>
      <c r="S485" s="110"/>
      <c r="T485" s="110"/>
      <c r="U485" s="110"/>
      <c r="V485" s="110"/>
      <c r="W485" s="110"/>
      <c r="X485" s="110"/>
      <c r="Y485" s="110"/>
      <c r="Z485" s="110"/>
    </row>
    <row r="486" spans="1:26" ht="16.5" customHeight="1">
      <c r="A486" s="110"/>
      <c r="B486" s="110"/>
      <c r="C486" s="110"/>
      <c r="D486" s="110"/>
      <c r="E486" s="110"/>
      <c r="F486" s="110"/>
      <c r="G486" s="110"/>
      <c r="H486" s="110"/>
      <c r="I486" s="110"/>
      <c r="J486" s="110"/>
      <c r="K486" s="110"/>
      <c r="L486" s="110"/>
      <c r="M486" s="110"/>
      <c r="N486" s="110"/>
      <c r="O486" s="110"/>
      <c r="P486" s="110"/>
      <c r="Q486" s="110"/>
      <c r="R486" s="110"/>
      <c r="S486" s="110"/>
      <c r="T486" s="110"/>
      <c r="U486" s="110"/>
      <c r="V486" s="110"/>
      <c r="W486" s="110"/>
      <c r="X486" s="110"/>
      <c r="Y486" s="110"/>
      <c r="Z486" s="110"/>
    </row>
    <row r="487" spans="1:26" ht="16.5" customHeight="1">
      <c r="A487" s="110"/>
      <c r="B487" s="110"/>
      <c r="C487" s="110"/>
      <c r="D487" s="110"/>
      <c r="E487" s="110"/>
      <c r="F487" s="110"/>
      <c r="G487" s="110"/>
      <c r="H487" s="110"/>
      <c r="I487" s="110"/>
      <c r="J487" s="110"/>
      <c r="K487" s="110"/>
      <c r="L487" s="110"/>
      <c r="M487" s="110"/>
      <c r="N487" s="110"/>
      <c r="O487" s="110"/>
      <c r="P487" s="110"/>
      <c r="Q487" s="110"/>
      <c r="R487" s="110"/>
      <c r="S487" s="110"/>
      <c r="T487" s="110"/>
      <c r="U487" s="110"/>
      <c r="V487" s="110"/>
      <c r="W487" s="110"/>
      <c r="X487" s="110"/>
      <c r="Y487" s="110"/>
      <c r="Z487" s="110"/>
    </row>
    <row r="488" spans="1:26" ht="16.5" customHeight="1">
      <c r="A488" s="110"/>
      <c r="B488" s="110"/>
      <c r="C488" s="110"/>
      <c r="D488" s="110"/>
      <c r="E488" s="110"/>
      <c r="F488" s="110"/>
      <c r="G488" s="110"/>
      <c r="H488" s="110"/>
      <c r="I488" s="110"/>
      <c r="J488" s="110"/>
      <c r="K488" s="110"/>
      <c r="L488" s="110"/>
      <c r="M488" s="110"/>
      <c r="N488" s="110"/>
      <c r="O488" s="110"/>
      <c r="P488" s="110"/>
      <c r="Q488" s="110"/>
      <c r="R488" s="110"/>
      <c r="S488" s="110"/>
      <c r="T488" s="110"/>
      <c r="U488" s="110"/>
      <c r="V488" s="110"/>
      <c r="W488" s="110"/>
      <c r="X488" s="110"/>
      <c r="Y488" s="110"/>
      <c r="Z488" s="110"/>
    </row>
    <row r="489" spans="1:26" ht="16.5" customHeight="1">
      <c r="A489" s="110"/>
      <c r="B489" s="110"/>
      <c r="C489" s="110"/>
      <c r="D489" s="110"/>
      <c r="E489" s="110"/>
      <c r="F489" s="110"/>
      <c r="G489" s="110"/>
      <c r="H489" s="110"/>
      <c r="I489" s="110"/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</row>
    <row r="490" spans="1:26" ht="16.5" customHeight="1">
      <c r="A490" s="110"/>
      <c r="B490" s="110"/>
      <c r="C490" s="110"/>
      <c r="D490" s="110"/>
      <c r="E490" s="110"/>
      <c r="F490" s="110"/>
      <c r="G490" s="110"/>
      <c r="H490" s="110"/>
      <c r="I490" s="110"/>
      <c r="J490" s="110"/>
      <c r="K490" s="110"/>
      <c r="L490" s="110"/>
      <c r="M490" s="110"/>
      <c r="N490" s="110"/>
      <c r="O490" s="110"/>
      <c r="P490" s="110"/>
      <c r="Q490" s="110"/>
      <c r="R490" s="110"/>
      <c r="S490" s="110"/>
      <c r="T490" s="110"/>
      <c r="U490" s="110"/>
      <c r="V490" s="110"/>
      <c r="W490" s="110"/>
      <c r="X490" s="110"/>
      <c r="Y490" s="110"/>
      <c r="Z490" s="110"/>
    </row>
    <row r="491" spans="1:26" ht="16.5" customHeight="1">
      <c r="A491" s="110"/>
      <c r="B491" s="110"/>
      <c r="C491" s="110"/>
      <c r="D491" s="110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  <c r="Z491" s="110"/>
    </row>
    <row r="492" spans="1:26" ht="16.5" customHeight="1">
      <c r="A492" s="110"/>
      <c r="B492" s="110"/>
      <c r="C492" s="110"/>
      <c r="D492" s="110"/>
      <c r="E492" s="110"/>
      <c r="F492" s="110"/>
      <c r="G492" s="110"/>
      <c r="H492" s="110"/>
      <c r="I492" s="110"/>
      <c r="J492" s="110"/>
      <c r="K492" s="110"/>
      <c r="L492" s="110"/>
      <c r="M492" s="110"/>
      <c r="N492" s="110"/>
      <c r="O492" s="110"/>
      <c r="P492" s="110"/>
      <c r="Q492" s="110"/>
      <c r="R492" s="110"/>
      <c r="S492" s="110"/>
      <c r="T492" s="110"/>
      <c r="U492" s="110"/>
      <c r="V492" s="110"/>
      <c r="W492" s="110"/>
      <c r="X492" s="110"/>
      <c r="Y492" s="110"/>
      <c r="Z492" s="110"/>
    </row>
    <row r="493" spans="1:26" ht="16.5" customHeight="1">
      <c r="A493" s="110"/>
      <c r="B493" s="110"/>
      <c r="C493" s="110"/>
      <c r="D493" s="110"/>
      <c r="E493" s="110"/>
      <c r="F493" s="110"/>
      <c r="G493" s="110"/>
      <c r="H493" s="110"/>
      <c r="I493" s="110"/>
      <c r="J493" s="110"/>
      <c r="K493" s="110"/>
      <c r="L493" s="110"/>
      <c r="M493" s="110"/>
      <c r="N493" s="110"/>
      <c r="O493" s="110"/>
      <c r="P493" s="110"/>
      <c r="Q493" s="110"/>
      <c r="R493" s="110"/>
      <c r="S493" s="110"/>
      <c r="T493" s="110"/>
      <c r="U493" s="110"/>
      <c r="V493" s="110"/>
      <c r="W493" s="110"/>
      <c r="X493" s="110"/>
      <c r="Y493" s="110"/>
      <c r="Z493" s="110"/>
    </row>
    <row r="494" spans="1:26" ht="16.5" customHeight="1">
      <c r="A494" s="110"/>
      <c r="B494" s="110"/>
      <c r="C494" s="110"/>
      <c r="D494" s="110"/>
      <c r="E494" s="110"/>
      <c r="F494" s="110"/>
      <c r="G494" s="110"/>
      <c r="H494" s="110"/>
      <c r="I494" s="110"/>
      <c r="J494" s="110"/>
      <c r="K494" s="110"/>
      <c r="L494" s="110"/>
      <c r="M494" s="110"/>
      <c r="N494" s="110"/>
      <c r="O494" s="110"/>
      <c r="P494" s="110"/>
      <c r="Q494" s="110"/>
      <c r="R494" s="110"/>
      <c r="S494" s="110"/>
      <c r="T494" s="110"/>
      <c r="U494" s="110"/>
      <c r="V494" s="110"/>
      <c r="W494" s="110"/>
      <c r="X494" s="110"/>
      <c r="Y494" s="110"/>
      <c r="Z494" s="110"/>
    </row>
    <row r="495" spans="1:26" ht="16.5" customHeight="1">
      <c r="A495" s="110"/>
      <c r="B495" s="110"/>
      <c r="C495" s="110"/>
      <c r="D495" s="110"/>
      <c r="E495" s="110"/>
      <c r="F495" s="110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  <c r="Q495" s="110"/>
      <c r="R495" s="110"/>
      <c r="S495" s="110"/>
      <c r="T495" s="110"/>
      <c r="U495" s="110"/>
      <c r="V495" s="110"/>
      <c r="W495" s="110"/>
      <c r="X495" s="110"/>
      <c r="Y495" s="110"/>
      <c r="Z495" s="110"/>
    </row>
    <row r="496" spans="1:26" ht="16.5" customHeight="1">
      <c r="A496" s="110"/>
      <c r="B496" s="110"/>
      <c r="C496" s="110"/>
      <c r="D496" s="110"/>
      <c r="E496" s="110"/>
      <c r="F496" s="110"/>
      <c r="G496" s="110"/>
      <c r="H496" s="110"/>
      <c r="I496" s="110"/>
      <c r="J496" s="110"/>
      <c r="K496" s="110"/>
      <c r="L496" s="110"/>
      <c r="M496" s="110"/>
      <c r="N496" s="110"/>
      <c r="O496" s="110"/>
      <c r="P496" s="110"/>
      <c r="Q496" s="110"/>
      <c r="R496" s="110"/>
      <c r="S496" s="110"/>
      <c r="T496" s="110"/>
      <c r="U496" s="110"/>
      <c r="V496" s="110"/>
      <c r="W496" s="110"/>
      <c r="X496" s="110"/>
      <c r="Y496" s="110"/>
      <c r="Z496" s="110"/>
    </row>
    <row r="497" spans="1:26" ht="16.5" customHeight="1">
      <c r="A497" s="110"/>
      <c r="B497" s="110"/>
      <c r="C497" s="110"/>
      <c r="D497" s="110"/>
      <c r="E497" s="110"/>
      <c r="F497" s="110"/>
      <c r="G497" s="110"/>
      <c r="H497" s="110"/>
      <c r="I497" s="110"/>
      <c r="J497" s="110"/>
      <c r="K497" s="110"/>
      <c r="L497" s="110"/>
      <c r="M497" s="110"/>
      <c r="N497" s="110"/>
      <c r="O497" s="110"/>
      <c r="P497" s="110"/>
      <c r="Q497" s="110"/>
      <c r="R497" s="110"/>
      <c r="S497" s="110"/>
      <c r="T497" s="110"/>
      <c r="U497" s="110"/>
      <c r="V497" s="110"/>
      <c r="W497" s="110"/>
      <c r="X497" s="110"/>
      <c r="Y497" s="110"/>
      <c r="Z497" s="110"/>
    </row>
    <row r="498" spans="1:26" ht="16.5" customHeight="1">
      <c r="A498" s="110"/>
      <c r="B498" s="110"/>
      <c r="C498" s="110"/>
      <c r="D498" s="110"/>
      <c r="E498" s="110"/>
      <c r="F498" s="110"/>
      <c r="G498" s="110"/>
      <c r="H498" s="110"/>
      <c r="I498" s="110"/>
      <c r="J498" s="110"/>
      <c r="K498" s="110"/>
      <c r="L498" s="110"/>
      <c r="M498" s="110"/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  <c r="Z498" s="110"/>
    </row>
    <row r="499" spans="1:26" ht="16.5" customHeight="1">
      <c r="A499" s="110"/>
      <c r="B499" s="110"/>
      <c r="C499" s="110"/>
      <c r="D499" s="110"/>
      <c r="E499" s="110"/>
      <c r="F499" s="110"/>
      <c r="G499" s="110"/>
      <c r="H499" s="110"/>
      <c r="I499" s="110"/>
      <c r="J499" s="110"/>
      <c r="K499" s="110"/>
      <c r="L499" s="110"/>
      <c r="M499" s="110"/>
      <c r="N499" s="110"/>
      <c r="O499" s="110"/>
      <c r="P499" s="110"/>
      <c r="Q499" s="110"/>
      <c r="R499" s="110"/>
      <c r="S499" s="110"/>
      <c r="T499" s="110"/>
      <c r="U499" s="110"/>
      <c r="V499" s="110"/>
      <c r="W499" s="110"/>
      <c r="X499" s="110"/>
      <c r="Y499" s="110"/>
      <c r="Z499" s="110"/>
    </row>
    <row r="500" spans="1:26" ht="16.5" customHeight="1">
      <c r="A500" s="110"/>
      <c r="B500" s="110"/>
      <c r="C500" s="110"/>
      <c r="D500" s="110"/>
      <c r="E500" s="110"/>
      <c r="F500" s="110"/>
      <c r="G500" s="110"/>
      <c r="H500" s="110"/>
      <c r="I500" s="110"/>
      <c r="J500" s="110"/>
      <c r="K500" s="110"/>
      <c r="L500" s="110"/>
      <c r="M500" s="110"/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  <c r="Y500" s="110"/>
      <c r="Z500" s="110"/>
    </row>
    <row r="501" spans="1:26" ht="16.5" customHeight="1">
      <c r="A501" s="110"/>
      <c r="B501" s="110"/>
      <c r="C501" s="110"/>
      <c r="D501" s="110"/>
      <c r="E501" s="110"/>
      <c r="F501" s="110"/>
      <c r="G501" s="110"/>
      <c r="H501" s="110"/>
      <c r="I501" s="110"/>
      <c r="J501" s="110"/>
      <c r="K501" s="110"/>
      <c r="L501" s="110"/>
      <c r="M501" s="110"/>
      <c r="N501" s="110"/>
      <c r="O501" s="110"/>
      <c r="P501" s="110"/>
      <c r="Q501" s="110"/>
      <c r="R501" s="110"/>
      <c r="S501" s="110"/>
      <c r="T501" s="110"/>
      <c r="U501" s="110"/>
      <c r="V501" s="110"/>
      <c r="W501" s="110"/>
      <c r="X501" s="110"/>
      <c r="Y501" s="110"/>
      <c r="Z501" s="110"/>
    </row>
    <row r="502" spans="1:26" ht="16.5" customHeight="1">
      <c r="A502" s="110"/>
      <c r="B502" s="110"/>
      <c r="C502" s="110"/>
      <c r="D502" s="110"/>
      <c r="E502" s="110"/>
      <c r="F502" s="110"/>
      <c r="G502" s="110"/>
      <c r="H502" s="110"/>
      <c r="I502" s="110"/>
      <c r="J502" s="110"/>
      <c r="K502" s="110"/>
      <c r="L502" s="110"/>
      <c r="M502" s="110"/>
      <c r="N502" s="110"/>
      <c r="O502" s="110"/>
      <c r="P502" s="110"/>
      <c r="Q502" s="110"/>
      <c r="R502" s="110"/>
      <c r="S502" s="110"/>
      <c r="T502" s="110"/>
      <c r="U502" s="110"/>
      <c r="V502" s="110"/>
      <c r="W502" s="110"/>
      <c r="X502" s="110"/>
      <c r="Y502" s="110"/>
      <c r="Z502" s="110"/>
    </row>
    <row r="503" spans="1:26" ht="16.5" customHeight="1">
      <c r="A503" s="110"/>
      <c r="B503" s="110"/>
      <c r="C503" s="110"/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  <c r="Q503" s="110"/>
      <c r="R503" s="110"/>
      <c r="S503" s="110"/>
      <c r="T503" s="110"/>
      <c r="U503" s="110"/>
      <c r="V503" s="110"/>
      <c r="W503" s="110"/>
      <c r="X503" s="110"/>
      <c r="Y503" s="110"/>
      <c r="Z503" s="110"/>
    </row>
    <row r="504" spans="1:26" ht="16.5" customHeight="1">
      <c r="A504" s="110"/>
      <c r="B504" s="110"/>
      <c r="C504" s="110"/>
      <c r="D504" s="110"/>
      <c r="E504" s="110"/>
      <c r="F504" s="110"/>
      <c r="G504" s="110"/>
      <c r="H504" s="110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  <c r="Y504" s="110"/>
      <c r="Z504" s="110"/>
    </row>
    <row r="505" spans="1:26" ht="16.5" customHeight="1">
      <c r="A505" s="110"/>
      <c r="B505" s="110"/>
      <c r="C505" s="110"/>
      <c r="D505" s="110"/>
      <c r="E505" s="110"/>
      <c r="F505" s="110"/>
      <c r="G505" s="110"/>
      <c r="H505" s="110"/>
      <c r="I505" s="110"/>
      <c r="J505" s="110"/>
      <c r="K505" s="110"/>
      <c r="L505" s="110"/>
      <c r="M505" s="110"/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0"/>
      <c r="Y505" s="110"/>
      <c r="Z505" s="110"/>
    </row>
    <row r="506" spans="1:26" ht="16.5" customHeight="1">
      <c r="A506" s="110"/>
      <c r="B506" s="110"/>
      <c r="C506" s="110"/>
      <c r="D506" s="110"/>
      <c r="E506" s="110"/>
      <c r="F506" s="110"/>
      <c r="G506" s="110"/>
      <c r="H506" s="110"/>
      <c r="I506" s="110"/>
      <c r="J506" s="110"/>
      <c r="K506" s="110"/>
      <c r="L506" s="110"/>
      <c r="M506" s="110"/>
      <c r="N506" s="110"/>
      <c r="O506" s="110"/>
      <c r="P506" s="110"/>
      <c r="Q506" s="110"/>
      <c r="R506" s="110"/>
      <c r="S506" s="110"/>
      <c r="T506" s="110"/>
      <c r="U506" s="110"/>
      <c r="V506" s="110"/>
      <c r="W506" s="110"/>
      <c r="X506" s="110"/>
      <c r="Y506" s="110"/>
      <c r="Z506" s="110"/>
    </row>
    <row r="507" spans="1:26" ht="16.5" customHeight="1">
      <c r="A507" s="110"/>
      <c r="B507" s="110"/>
      <c r="C507" s="110"/>
      <c r="D507" s="110"/>
      <c r="E507" s="110"/>
      <c r="F507" s="110"/>
      <c r="G507" s="110"/>
      <c r="H507" s="110"/>
      <c r="I507" s="110"/>
      <c r="J507" s="110"/>
      <c r="K507" s="110"/>
      <c r="L507" s="110"/>
      <c r="M507" s="110"/>
      <c r="N507" s="110"/>
      <c r="O507" s="110"/>
      <c r="P507" s="110"/>
      <c r="Q507" s="110"/>
      <c r="R507" s="110"/>
      <c r="S507" s="110"/>
      <c r="T507" s="110"/>
      <c r="U507" s="110"/>
      <c r="V507" s="110"/>
      <c r="W507" s="110"/>
      <c r="X507" s="110"/>
      <c r="Y507" s="110"/>
      <c r="Z507" s="110"/>
    </row>
    <row r="508" spans="1:26" ht="16.5" customHeight="1">
      <c r="A508" s="110"/>
      <c r="B508" s="110"/>
      <c r="C508" s="110"/>
      <c r="D508" s="110"/>
      <c r="E508" s="110"/>
      <c r="F508" s="110"/>
      <c r="G508" s="110"/>
      <c r="H508" s="110"/>
      <c r="I508" s="110"/>
      <c r="J508" s="110"/>
      <c r="K508" s="110"/>
      <c r="L508" s="110"/>
      <c r="M508" s="110"/>
      <c r="N508" s="110"/>
      <c r="O508" s="110"/>
      <c r="P508" s="110"/>
      <c r="Q508" s="110"/>
      <c r="R508" s="110"/>
      <c r="S508" s="110"/>
      <c r="T508" s="110"/>
      <c r="U508" s="110"/>
      <c r="V508" s="110"/>
      <c r="W508" s="110"/>
      <c r="X508" s="110"/>
      <c r="Y508" s="110"/>
      <c r="Z508" s="110"/>
    </row>
    <row r="509" spans="1:26" ht="16.5" customHeight="1">
      <c r="A509" s="110"/>
      <c r="B509" s="110"/>
      <c r="C509" s="110"/>
      <c r="D509" s="110"/>
      <c r="E509" s="110"/>
      <c r="F509" s="110"/>
      <c r="G509" s="110"/>
      <c r="H509" s="110"/>
      <c r="I509" s="110"/>
      <c r="J509" s="110"/>
      <c r="K509" s="110"/>
      <c r="L509" s="110"/>
      <c r="M509" s="110"/>
      <c r="N509" s="110"/>
      <c r="O509" s="110"/>
      <c r="P509" s="110"/>
      <c r="Q509" s="110"/>
      <c r="R509" s="110"/>
      <c r="S509" s="110"/>
      <c r="T509" s="110"/>
      <c r="U509" s="110"/>
      <c r="V509" s="110"/>
      <c r="W509" s="110"/>
      <c r="X509" s="110"/>
      <c r="Y509" s="110"/>
      <c r="Z509" s="110"/>
    </row>
    <row r="510" spans="1:26" ht="16.5" customHeight="1">
      <c r="A510" s="110"/>
      <c r="B510" s="110"/>
      <c r="C510" s="110"/>
      <c r="D510" s="110"/>
      <c r="E510" s="110"/>
      <c r="F510" s="110"/>
      <c r="G510" s="110"/>
      <c r="H510" s="110"/>
      <c r="I510" s="110"/>
      <c r="J510" s="110"/>
      <c r="K510" s="110"/>
      <c r="L510" s="110"/>
      <c r="M510" s="110"/>
      <c r="N510" s="110"/>
      <c r="O510" s="110"/>
      <c r="P510" s="110"/>
      <c r="Q510" s="110"/>
      <c r="R510" s="110"/>
      <c r="S510" s="110"/>
      <c r="T510" s="110"/>
      <c r="U510" s="110"/>
      <c r="V510" s="110"/>
      <c r="W510" s="110"/>
      <c r="X510" s="110"/>
      <c r="Y510" s="110"/>
      <c r="Z510" s="110"/>
    </row>
    <row r="511" spans="1:26" ht="16.5" customHeight="1">
      <c r="A511" s="110"/>
      <c r="B511" s="110"/>
      <c r="C511" s="110"/>
      <c r="D511" s="110"/>
      <c r="E511" s="110"/>
      <c r="F511" s="110"/>
      <c r="G511" s="110"/>
      <c r="H511" s="110"/>
      <c r="I511" s="110"/>
      <c r="J511" s="110"/>
      <c r="K511" s="110"/>
      <c r="L511" s="110"/>
      <c r="M511" s="110"/>
      <c r="N511" s="110"/>
      <c r="O511" s="110"/>
      <c r="P511" s="110"/>
      <c r="Q511" s="110"/>
      <c r="R511" s="110"/>
      <c r="S511" s="110"/>
      <c r="T511" s="110"/>
      <c r="U511" s="110"/>
      <c r="V511" s="110"/>
      <c r="W511" s="110"/>
      <c r="X511" s="110"/>
      <c r="Y511" s="110"/>
      <c r="Z511" s="110"/>
    </row>
    <row r="512" spans="1:26" ht="16.5" customHeight="1">
      <c r="A512" s="110"/>
      <c r="B512" s="110"/>
      <c r="C512" s="110"/>
      <c r="D512" s="110"/>
      <c r="E512" s="110"/>
      <c r="F512" s="110"/>
      <c r="G512" s="110"/>
      <c r="H512" s="110"/>
      <c r="I512" s="110"/>
      <c r="J512" s="110"/>
      <c r="K512" s="110"/>
      <c r="L512" s="110"/>
      <c r="M512" s="110"/>
      <c r="N512" s="110"/>
      <c r="O512" s="110"/>
      <c r="P512" s="110"/>
      <c r="Q512" s="110"/>
      <c r="R512" s="110"/>
      <c r="S512" s="110"/>
      <c r="T512" s="110"/>
      <c r="U512" s="110"/>
      <c r="V512" s="110"/>
      <c r="W512" s="110"/>
      <c r="X512" s="110"/>
      <c r="Y512" s="110"/>
      <c r="Z512" s="110"/>
    </row>
    <row r="513" spans="1:26" ht="16.5" customHeight="1">
      <c r="A513" s="110"/>
      <c r="B513" s="110"/>
      <c r="C513" s="110"/>
      <c r="D513" s="110"/>
      <c r="E513" s="110"/>
      <c r="F513" s="110"/>
      <c r="G513" s="110"/>
      <c r="H513" s="110"/>
      <c r="I513" s="110"/>
      <c r="J513" s="110"/>
      <c r="K513" s="110"/>
      <c r="L513" s="110"/>
      <c r="M513" s="110"/>
      <c r="N513" s="110"/>
      <c r="O513" s="110"/>
      <c r="P513" s="110"/>
      <c r="Q513" s="110"/>
      <c r="R513" s="110"/>
      <c r="S513" s="110"/>
      <c r="T513" s="110"/>
      <c r="U513" s="110"/>
      <c r="V513" s="110"/>
      <c r="W513" s="110"/>
      <c r="X513" s="110"/>
      <c r="Y513" s="110"/>
      <c r="Z513" s="110"/>
    </row>
    <row r="514" spans="1:26" ht="16.5" customHeight="1">
      <c r="A514" s="110"/>
      <c r="B514" s="110"/>
      <c r="C514" s="110"/>
      <c r="D514" s="110"/>
      <c r="E514" s="110"/>
      <c r="F514" s="110"/>
      <c r="G514" s="110"/>
      <c r="H514" s="110"/>
      <c r="I514" s="110"/>
      <c r="J514" s="110"/>
      <c r="K514" s="110"/>
      <c r="L514" s="110"/>
      <c r="M514" s="110"/>
      <c r="N514" s="110"/>
      <c r="O514" s="110"/>
      <c r="P514" s="110"/>
      <c r="Q514" s="110"/>
      <c r="R514" s="110"/>
      <c r="S514" s="110"/>
      <c r="T514" s="110"/>
      <c r="U514" s="110"/>
      <c r="V514" s="110"/>
      <c r="W514" s="110"/>
      <c r="X514" s="110"/>
      <c r="Y514" s="110"/>
      <c r="Z514" s="110"/>
    </row>
    <row r="515" spans="1:26" ht="16.5" customHeight="1">
      <c r="A515" s="110"/>
      <c r="B515" s="110"/>
      <c r="C515" s="110"/>
      <c r="D515" s="110"/>
      <c r="E515" s="110"/>
      <c r="F515" s="110"/>
      <c r="G515" s="110"/>
      <c r="H515" s="110"/>
      <c r="I515" s="110"/>
      <c r="J515" s="110"/>
      <c r="K515" s="110"/>
      <c r="L515" s="110"/>
      <c r="M515" s="110"/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  <c r="Z515" s="110"/>
    </row>
    <row r="516" spans="1:26" ht="16.5" customHeight="1">
      <c r="A516" s="110"/>
      <c r="B516" s="110"/>
      <c r="C516" s="110"/>
      <c r="D516" s="110"/>
      <c r="E516" s="110"/>
      <c r="F516" s="110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  <c r="Z516" s="110"/>
    </row>
    <row r="517" spans="1:26" ht="16.5" customHeight="1">
      <c r="A517" s="110"/>
      <c r="B517" s="110"/>
      <c r="C517" s="110"/>
      <c r="D517" s="110"/>
      <c r="E517" s="110"/>
      <c r="F517" s="110"/>
      <c r="G517" s="110"/>
      <c r="H517" s="110"/>
      <c r="I517" s="110"/>
      <c r="J517" s="110"/>
      <c r="K517" s="110"/>
      <c r="L517" s="110"/>
      <c r="M517" s="110"/>
      <c r="N517" s="110"/>
      <c r="O517" s="110"/>
      <c r="P517" s="110"/>
      <c r="Q517" s="110"/>
      <c r="R517" s="110"/>
      <c r="S517" s="110"/>
      <c r="T517" s="110"/>
      <c r="U517" s="110"/>
      <c r="V517" s="110"/>
      <c r="W517" s="110"/>
      <c r="X517" s="110"/>
      <c r="Y517" s="110"/>
      <c r="Z517" s="110"/>
    </row>
    <row r="518" spans="1:26" ht="16.5" customHeight="1">
      <c r="A518" s="110"/>
      <c r="B518" s="110"/>
      <c r="C518" s="110"/>
      <c r="D518" s="110"/>
      <c r="E518" s="110"/>
      <c r="F518" s="110"/>
      <c r="G518" s="110"/>
      <c r="H518" s="110"/>
      <c r="I518" s="110"/>
      <c r="J518" s="110"/>
      <c r="K518" s="110"/>
      <c r="L518" s="110"/>
      <c r="M518" s="110"/>
      <c r="N518" s="110"/>
      <c r="O518" s="110"/>
      <c r="P518" s="110"/>
      <c r="Q518" s="110"/>
      <c r="R518" s="110"/>
      <c r="S518" s="110"/>
      <c r="T518" s="110"/>
      <c r="U518" s="110"/>
      <c r="V518" s="110"/>
      <c r="W518" s="110"/>
      <c r="X518" s="110"/>
      <c r="Y518" s="110"/>
      <c r="Z518" s="110"/>
    </row>
    <row r="519" spans="1:26" ht="16.5" customHeight="1">
      <c r="A519" s="110"/>
      <c r="B519" s="110"/>
      <c r="C519" s="110"/>
      <c r="D519" s="110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  <c r="Q519" s="110"/>
      <c r="R519" s="110"/>
      <c r="S519" s="110"/>
      <c r="T519" s="110"/>
      <c r="U519" s="110"/>
      <c r="V519" s="110"/>
      <c r="W519" s="110"/>
      <c r="X519" s="110"/>
      <c r="Y519" s="110"/>
      <c r="Z519" s="110"/>
    </row>
    <row r="520" spans="1:26" ht="16.5" customHeight="1">
      <c r="A520" s="110"/>
      <c r="B520" s="110"/>
      <c r="C520" s="110"/>
      <c r="D520" s="110"/>
      <c r="E520" s="110"/>
      <c r="F520" s="110"/>
      <c r="G520" s="110"/>
      <c r="H520" s="110"/>
      <c r="I520" s="110"/>
      <c r="J520" s="110"/>
      <c r="K520" s="110"/>
      <c r="L520" s="110"/>
      <c r="M520" s="110"/>
      <c r="N520" s="110"/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  <c r="Y520" s="110"/>
      <c r="Z520" s="110"/>
    </row>
    <row r="521" spans="1:26" ht="16.5" customHeight="1">
      <c r="A521" s="110"/>
      <c r="B521" s="110"/>
      <c r="C521" s="110"/>
      <c r="D521" s="110"/>
      <c r="E521" s="110"/>
      <c r="F521" s="110"/>
      <c r="G521" s="110"/>
      <c r="H521" s="110"/>
      <c r="I521" s="110"/>
      <c r="J521" s="110"/>
      <c r="K521" s="110"/>
      <c r="L521" s="110"/>
      <c r="M521" s="110"/>
      <c r="N521" s="110"/>
      <c r="O521" s="110"/>
      <c r="P521" s="110"/>
      <c r="Q521" s="110"/>
      <c r="R521" s="110"/>
      <c r="S521" s="110"/>
      <c r="T521" s="110"/>
      <c r="U521" s="110"/>
      <c r="V521" s="110"/>
      <c r="W521" s="110"/>
      <c r="X521" s="110"/>
      <c r="Y521" s="110"/>
      <c r="Z521" s="110"/>
    </row>
    <row r="522" spans="1:26" ht="16.5" customHeight="1">
      <c r="A522" s="110"/>
      <c r="B522" s="110"/>
      <c r="C522" s="110"/>
      <c r="D522" s="110"/>
      <c r="E522" s="110"/>
      <c r="F522" s="110"/>
      <c r="G522" s="110"/>
      <c r="H522" s="110"/>
      <c r="I522" s="110"/>
      <c r="J522" s="110"/>
      <c r="K522" s="110"/>
      <c r="L522" s="110"/>
      <c r="M522" s="110"/>
      <c r="N522" s="110"/>
      <c r="O522" s="110"/>
      <c r="P522" s="110"/>
      <c r="Q522" s="110"/>
      <c r="R522" s="110"/>
      <c r="S522" s="110"/>
      <c r="T522" s="110"/>
      <c r="U522" s="110"/>
      <c r="V522" s="110"/>
      <c r="W522" s="110"/>
      <c r="X522" s="110"/>
      <c r="Y522" s="110"/>
      <c r="Z522" s="110"/>
    </row>
    <row r="523" spans="1:26" ht="16.5" customHeight="1">
      <c r="A523" s="110"/>
      <c r="B523" s="110"/>
      <c r="C523" s="110"/>
      <c r="D523" s="110"/>
      <c r="E523" s="110"/>
      <c r="F523" s="110"/>
      <c r="G523" s="110"/>
      <c r="H523" s="110"/>
      <c r="I523" s="110"/>
      <c r="J523" s="110"/>
      <c r="K523" s="110"/>
      <c r="L523" s="110"/>
      <c r="M523" s="110"/>
      <c r="N523" s="110"/>
      <c r="O523" s="110"/>
      <c r="P523" s="110"/>
      <c r="Q523" s="110"/>
      <c r="R523" s="110"/>
      <c r="S523" s="110"/>
      <c r="T523" s="110"/>
      <c r="U523" s="110"/>
      <c r="V523" s="110"/>
      <c r="W523" s="110"/>
      <c r="X523" s="110"/>
      <c r="Y523" s="110"/>
      <c r="Z523" s="110"/>
    </row>
    <row r="524" spans="1:26" ht="16.5" customHeight="1">
      <c r="A524" s="110"/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110"/>
      <c r="Q524" s="110"/>
      <c r="R524" s="110"/>
      <c r="S524" s="110"/>
      <c r="T524" s="110"/>
      <c r="U524" s="110"/>
      <c r="V524" s="110"/>
      <c r="W524" s="110"/>
      <c r="X524" s="110"/>
      <c r="Y524" s="110"/>
      <c r="Z524" s="110"/>
    </row>
    <row r="525" spans="1:26" ht="16.5" customHeight="1">
      <c r="A525" s="110"/>
      <c r="B525" s="110"/>
      <c r="C525" s="110"/>
      <c r="D525" s="110"/>
      <c r="E525" s="110"/>
      <c r="F525" s="110"/>
      <c r="G525" s="110"/>
      <c r="H525" s="110"/>
      <c r="I525" s="110"/>
      <c r="J525" s="110"/>
      <c r="K525" s="110"/>
      <c r="L525" s="110"/>
      <c r="M525" s="110"/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  <c r="Y525" s="110"/>
      <c r="Z525" s="110"/>
    </row>
    <row r="526" spans="1:26" ht="16.5" customHeight="1">
      <c r="A526" s="110"/>
      <c r="B526" s="110"/>
      <c r="C526" s="110"/>
      <c r="D526" s="110"/>
      <c r="E526" s="110"/>
      <c r="F526" s="110"/>
      <c r="G526" s="110"/>
      <c r="H526" s="110"/>
      <c r="I526" s="110"/>
      <c r="J526" s="110"/>
      <c r="K526" s="110"/>
      <c r="L526" s="110"/>
      <c r="M526" s="110"/>
      <c r="N526" s="110"/>
      <c r="O526" s="110"/>
      <c r="P526" s="110"/>
      <c r="Q526" s="110"/>
      <c r="R526" s="110"/>
      <c r="S526" s="110"/>
      <c r="T526" s="110"/>
      <c r="U526" s="110"/>
      <c r="V526" s="110"/>
      <c r="W526" s="110"/>
      <c r="X526" s="110"/>
      <c r="Y526" s="110"/>
      <c r="Z526" s="110"/>
    </row>
    <row r="527" spans="1:26" ht="16.5" customHeight="1">
      <c r="A527" s="110"/>
      <c r="B527" s="110"/>
      <c r="C527" s="110"/>
      <c r="D527" s="110"/>
      <c r="E527" s="110"/>
      <c r="F527" s="110"/>
      <c r="G527" s="110"/>
      <c r="H527" s="110"/>
      <c r="I527" s="110"/>
      <c r="J527" s="110"/>
      <c r="K527" s="110"/>
      <c r="L527" s="110"/>
      <c r="M527" s="110"/>
      <c r="N527" s="110"/>
      <c r="O527" s="110"/>
      <c r="P527" s="110"/>
      <c r="Q527" s="110"/>
      <c r="R527" s="110"/>
      <c r="S527" s="110"/>
      <c r="T527" s="110"/>
      <c r="U527" s="110"/>
      <c r="V527" s="110"/>
      <c r="W527" s="110"/>
      <c r="X527" s="110"/>
      <c r="Y527" s="110"/>
      <c r="Z527" s="110"/>
    </row>
    <row r="528" spans="1:26" ht="16.5" customHeight="1">
      <c r="A528" s="110"/>
      <c r="B528" s="110"/>
      <c r="C528" s="110"/>
      <c r="D528" s="110"/>
      <c r="E528" s="110"/>
      <c r="F528" s="110"/>
      <c r="G528" s="110"/>
      <c r="H528" s="110"/>
      <c r="I528" s="110"/>
      <c r="J528" s="110"/>
      <c r="K528" s="110"/>
      <c r="L528" s="110"/>
      <c r="M528" s="110"/>
      <c r="N528" s="110"/>
      <c r="O528" s="110"/>
      <c r="P528" s="110"/>
      <c r="Q528" s="110"/>
      <c r="R528" s="110"/>
      <c r="S528" s="110"/>
      <c r="T528" s="110"/>
      <c r="U528" s="110"/>
      <c r="V528" s="110"/>
      <c r="W528" s="110"/>
      <c r="X528" s="110"/>
      <c r="Y528" s="110"/>
      <c r="Z528" s="110"/>
    </row>
    <row r="529" spans="1:26" ht="16.5" customHeight="1">
      <c r="A529" s="110"/>
      <c r="B529" s="110"/>
      <c r="C529" s="110"/>
      <c r="D529" s="110"/>
      <c r="E529" s="110"/>
      <c r="F529" s="110"/>
      <c r="G529" s="110"/>
      <c r="H529" s="110"/>
      <c r="I529" s="110"/>
      <c r="J529" s="110"/>
      <c r="K529" s="110"/>
      <c r="L529" s="110"/>
      <c r="M529" s="110"/>
      <c r="N529" s="110"/>
      <c r="O529" s="110"/>
      <c r="P529" s="110"/>
      <c r="Q529" s="110"/>
      <c r="R529" s="110"/>
      <c r="S529" s="110"/>
      <c r="T529" s="110"/>
      <c r="U529" s="110"/>
      <c r="V529" s="110"/>
      <c r="W529" s="110"/>
      <c r="X529" s="110"/>
      <c r="Y529" s="110"/>
      <c r="Z529" s="110"/>
    </row>
    <row r="530" spans="1:26" ht="16.5" customHeight="1">
      <c r="A530" s="110"/>
      <c r="B530" s="110"/>
      <c r="C530" s="110"/>
      <c r="D530" s="110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  <c r="Y530" s="110"/>
      <c r="Z530" s="110"/>
    </row>
    <row r="531" spans="1:26" ht="16.5" customHeight="1">
      <c r="A531" s="110"/>
      <c r="B531" s="110"/>
      <c r="C531" s="110"/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  <c r="Q531" s="110"/>
      <c r="R531" s="110"/>
      <c r="S531" s="110"/>
      <c r="T531" s="110"/>
      <c r="U531" s="110"/>
      <c r="V531" s="110"/>
      <c r="W531" s="110"/>
      <c r="X531" s="110"/>
      <c r="Y531" s="110"/>
      <c r="Z531" s="110"/>
    </row>
    <row r="532" spans="1:26" ht="16.5" customHeight="1">
      <c r="A532" s="110"/>
      <c r="B532" s="110"/>
      <c r="C532" s="110"/>
      <c r="D532" s="110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  <c r="Y532" s="110"/>
      <c r="Z532" s="110"/>
    </row>
    <row r="533" spans="1:26" ht="16.5" customHeight="1">
      <c r="A533" s="110"/>
      <c r="B533" s="110"/>
      <c r="C533" s="110"/>
      <c r="D533" s="110"/>
      <c r="E533" s="110"/>
      <c r="F533" s="110"/>
      <c r="G533" s="110"/>
      <c r="H533" s="110"/>
      <c r="I533" s="110"/>
      <c r="J533" s="110"/>
      <c r="K533" s="110"/>
      <c r="L533" s="110"/>
      <c r="M533" s="110"/>
      <c r="N533" s="110"/>
      <c r="O533" s="110"/>
      <c r="P533" s="110"/>
      <c r="Q533" s="110"/>
      <c r="R533" s="110"/>
      <c r="S533" s="110"/>
      <c r="T533" s="110"/>
      <c r="U533" s="110"/>
      <c r="V533" s="110"/>
      <c r="W533" s="110"/>
      <c r="X533" s="110"/>
      <c r="Y533" s="110"/>
      <c r="Z533" s="110"/>
    </row>
    <row r="534" spans="1:26" ht="16.5" customHeight="1">
      <c r="A534" s="110"/>
      <c r="B534" s="110"/>
      <c r="C534" s="110"/>
      <c r="D534" s="110"/>
      <c r="E534" s="110"/>
      <c r="F534" s="110"/>
      <c r="G534" s="110"/>
      <c r="H534" s="110"/>
      <c r="I534" s="110"/>
      <c r="J534" s="110"/>
      <c r="K534" s="110"/>
      <c r="L534" s="110"/>
      <c r="M534" s="110"/>
      <c r="N534" s="110"/>
      <c r="O534" s="110"/>
      <c r="P534" s="110"/>
      <c r="Q534" s="110"/>
      <c r="R534" s="110"/>
      <c r="S534" s="110"/>
      <c r="T534" s="110"/>
      <c r="U534" s="110"/>
      <c r="V534" s="110"/>
      <c r="W534" s="110"/>
      <c r="X534" s="110"/>
      <c r="Y534" s="110"/>
      <c r="Z534" s="110"/>
    </row>
    <row r="535" spans="1:26" ht="16.5" customHeight="1">
      <c r="A535" s="110"/>
      <c r="B535" s="110"/>
      <c r="C535" s="110"/>
      <c r="D535" s="110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  <c r="P535" s="110"/>
      <c r="Q535" s="110"/>
      <c r="R535" s="110"/>
      <c r="S535" s="110"/>
      <c r="T535" s="110"/>
      <c r="U535" s="110"/>
      <c r="V535" s="110"/>
      <c r="W535" s="110"/>
      <c r="X535" s="110"/>
      <c r="Y535" s="110"/>
      <c r="Z535" s="110"/>
    </row>
    <row r="536" spans="1:26" ht="16.5" customHeight="1">
      <c r="A536" s="110"/>
      <c r="B536" s="110"/>
      <c r="C536" s="110"/>
      <c r="D536" s="110"/>
      <c r="E536" s="110"/>
      <c r="F536" s="110"/>
      <c r="G536" s="110"/>
      <c r="H536" s="110"/>
      <c r="I536" s="110"/>
      <c r="J536" s="110"/>
      <c r="K536" s="110"/>
      <c r="L536" s="110"/>
      <c r="M536" s="110"/>
      <c r="N536" s="110"/>
      <c r="O536" s="110"/>
      <c r="P536" s="110"/>
      <c r="Q536" s="110"/>
      <c r="R536" s="110"/>
      <c r="S536" s="110"/>
      <c r="T536" s="110"/>
      <c r="U536" s="110"/>
      <c r="V536" s="110"/>
      <c r="W536" s="110"/>
      <c r="X536" s="110"/>
      <c r="Y536" s="110"/>
      <c r="Z536" s="110"/>
    </row>
    <row r="537" spans="1:26" ht="16.5" customHeight="1">
      <c r="A537" s="110"/>
      <c r="B537" s="110"/>
      <c r="C537" s="110"/>
      <c r="D537" s="110"/>
      <c r="E537" s="110"/>
      <c r="F537" s="110"/>
      <c r="G537" s="110"/>
      <c r="H537" s="110"/>
      <c r="I537" s="110"/>
      <c r="J537" s="110"/>
      <c r="K537" s="110"/>
      <c r="L537" s="110"/>
      <c r="M537" s="110"/>
      <c r="N537" s="110"/>
      <c r="O537" s="110"/>
      <c r="P537" s="110"/>
      <c r="Q537" s="110"/>
      <c r="R537" s="110"/>
      <c r="S537" s="110"/>
      <c r="T537" s="110"/>
      <c r="U537" s="110"/>
      <c r="V537" s="110"/>
      <c r="W537" s="110"/>
      <c r="X537" s="110"/>
      <c r="Y537" s="110"/>
      <c r="Z537" s="110"/>
    </row>
    <row r="538" spans="1:26" ht="16.5" customHeight="1">
      <c r="A538" s="110"/>
      <c r="B538" s="110"/>
      <c r="C538" s="110"/>
      <c r="D538" s="110"/>
      <c r="E538" s="110"/>
      <c r="F538" s="110"/>
      <c r="G538" s="110"/>
      <c r="H538" s="110"/>
      <c r="I538" s="110"/>
      <c r="J538" s="110"/>
      <c r="K538" s="110"/>
      <c r="L538" s="110"/>
      <c r="M538" s="110"/>
      <c r="N538" s="110"/>
      <c r="O538" s="110"/>
      <c r="P538" s="110"/>
      <c r="Q538" s="110"/>
      <c r="R538" s="110"/>
      <c r="S538" s="110"/>
      <c r="T538" s="110"/>
      <c r="U538" s="110"/>
      <c r="V538" s="110"/>
      <c r="W538" s="110"/>
      <c r="X538" s="110"/>
      <c r="Y538" s="110"/>
      <c r="Z538" s="110"/>
    </row>
    <row r="539" spans="1:26" ht="16.5" customHeight="1">
      <c r="A539" s="110"/>
      <c r="B539" s="110"/>
      <c r="C539" s="110"/>
      <c r="D539" s="110"/>
      <c r="E539" s="110"/>
      <c r="F539" s="110"/>
      <c r="G539" s="110"/>
      <c r="H539" s="110"/>
      <c r="I539" s="110"/>
      <c r="J539" s="110"/>
      <c r="K539" s="110"/>
      <c r="L539" s="110"/>
      <c r="M539" s="110"/>
      <c r="N539" s="110"/>
      <c r="O539" s="110"/>
      <c r="P539" s="110"/>
      <c r="Q539" s="110"/>
      <c r="R539" s="110"/>
      <c r="S539" s="110"/>
      <c r="T539" s="110"/>
      <c r="U539" s="110"/>
      <c r="V539" s="110"/>
      <c r="W539" s="110"/>
      <c r="X539" s="110"/>
      <c r="Y539" s="110"/>
      <c r="Z539" s="110"/>
    </row>
    <row r="540" spans="1:26" ht="16.5" customHeight="1">
      <c r="A540" s="110"/>
      <c r="B540" s="110"/>
      <c r="C540" s="110"/>
      <c r="D540" s="110"/>
      <c r="E540" s="110"/>
      <c r="F540" s="110"/>
      <c r="G540" s="110"/>
      <c r="H540" s="110"/>
      <c r="I540" s="110"/>
      <c r="J540" s="110"/>
      <c r="K540" s="110"/>
      <c r="L540" s="110"/>
      <c r="M540" s="110"/>
      <c r="N540" s="110"/>
      <c r="O540" s="110"/>
      <c r="P540" s="110"/>
      <c r="Q540" s="110"/>
      <c r="R540" s="110"/>
      <c r="S540" s="110"/>
      <c r="T540" s="110"/>
      <c r="U540" s="110"/>
      <c r="V540" s="110"/>
      <c r="W540" s="110"/>
      <c r="X540" s="110"/>
      <c r="Y540" s="110"/>
      <c r="Z540" s="110"/>
    </row>
    <row r="541" spans="1:26" ht="16.5" customHeight="1">
      <c r="A541" s="110"/>
      <c r="B541" s="110"/>
      <c r="C541" s="110"/>
      <c r="D541" s="110"/>
      <c r="E541" s="110"/>
      <c r="F541" s="110"/>
      <c r="G541" s="110"/>
      <c r="H541" s="110"/>
      <c r="I541" s="110"/>
      <c r="J541" s="110"/>
      <c r="K541" s="110"/>
      <c r="L541" s="110"/>
      <c r="M541" s="110"/>
      <c r="N541" s="110"/>
      <c r="O541" s="110"/>
      <c r="P541" s="110"/>
      <c r="Q541" s="110"/>
      <c r="R541" s="110"/>
      <c r="S541" s="110"/>
      <c r="T541" s="110"/>
      <c r="U541" s="110"/>
      <c r="V541" s="110"/>
      <c r="W541" s="110"/>
      <c r="X541" s="110"/>
      <c r="Y541" s="110"/>
      <c r="Z541" s="110"/>
    </row>
    <row r="542" spans="1:26" ht="16.5" customHeight="1">
      <c r="A542" s="110"/>
      <c r="B542" s="110"/>
      <c r="C542" s="110"/>
      <c r="D542" s="110"/>
      <c r="E542" s="110"/>
      <c r="F542" s="110"/>
      <c r="G542" s="110"/>
      <c r="H542" s="110"/>
      <c r="I542" s="110"/>
      <c r="J542" s="110"/>
      <c r="K542" s="110"/>
      <c r="L542" s="110"/>
      <c r="M542" s="110"/>
      <c r="N542" s="110"/>
      <c r="O542" s="110"/>
      <c r="P542" s="110"/>
      <c r="Q542" s="110"/>
      <c r="R542" s="110"/>
      <c r="S542" s="110"/>
      <c r="T542" s="110"/>
      <c r="U542" s="110"/>
      <c r="V542" s="110"/>
      <c r="W542" s="110"/>
      <c r="X542" s="110"/>
      <c r="Y542" s="110"/>
      <c r="Z542" s="110"/>
    </row>
    <row r="543" spans="1:26" ht="16.5" customHeight="1">
      <c r="A543" s="110"/>
      <c r="B543" s="110"/>
      <c r="C543" s="110"/>
      <c r="D543" s="110"/>
      <c r="E543" s="110"/>
      <c r="F543" s="110"/>
      <c r="G543" s="110"/>
      <c r="H543" s="110"/>
      <c r="I543" s="110"/>
      <c r="J543" s="110"/>
      <c r="K543" s="110"/>
      <c r="L543" s="110"/>
      <c r="M543" s="110"/>
      <c r="N543" s="110"/>
      <c r="O543" s="110"/>
      <c r="P543" s="110"/>
      <c r="Q543" s="110"/>
      <c r="R543" s="110"/>
      <c r="S543" s="110"/>
      <c r="T543" s="110"/>
      <c r="U543" s="110"/>
      <c r="V543" s="110"/>
      <c r="W543" s="110"/>
      <c r="X543" s="110"/>
      <c r="Y543" s="110"/>
      <c r="Z543" s="110"/>
    </row>
    <row r="544" spans="1:26" ht="16.5" customHeight="1">
      <c r="A544" s="110"/>
      <c r="B544" s="110"/>
      <c r="C544" s="110"/>
      <c r="D544" s="110"/>
      <c r="E544" s="110"/>
      <c r="F544" s="110"/>
      <c r="G544" s="110"/>
      <c r="H544" s="110"/>
      <c r="I544" s="110"/>
      <c r="J544" s="110"/>
      <c r="K544" s="110"/>
      <c r="L544" s="110"/>
      <c r="M544" s="110"/>
      <c r="N544" s="110"/>
      <c r="O544" s="110"/>
      <c r="P544" s="110"/>
      <c r="Q544" s="110"/>
      <c r="R544" s="110"/>
      <c r="S544" s="110"/>
      <c r="T544" s="110"/>
      <c r="U544" s="110"/>
      <c r="V544" s="110"/>
      <c r="W544" s="110"/>
      <c r="X544" s="110"/>
      <c r="Y544" s="110"/>
      <c r="Z544" s="110"/>
    </row>
    <row r="545" spans="1:26" ht="16.5" customHeight="1">
      <c r="A545" s="110"/>
      <c r="B545" s="110"/>
      <c r="C545" s="110"/>
      <c r="D545" s="110"/>
      <c r="E545" s="110"/>
      <c r="F545" s="110"/>
      <c r="G545" s="110"/>
      <c r="H545" s="110"/>
      <c r="I545" s="110"/>
      <c r="J545" s="110"/>
      <c r="K545" s="110"/>
      <c r="L545" s="110"/>
      <c r="M545" s="110"/>
      <c r="N545" s="110"/>
      <c r="O545" s="110"/>
      <c r="P545" s="110"/>
      <c r="Q545" s="110"/>
      <c r="R545" s="110"/>
      <c r="S545" s="110"/>
      <c r="T545" s="110"/>
      <c r="U545" s="110"/>
      <c r="V545" s="110"/>
      <c r="W545" s="110"/>
      <c r="X545" s="110"/>
      <c r="Y545" s="110"/>
      <c r="Z545" s="110"/>
    </row>
    <row r="546" spans="1:26" ht="16.5" customHeight="1">
      <c r="A546" s="110"/>
      <c r="B546" s="110"/>
      <c r="C546" s="110"/>
      <c r="D546" s="110"/>
      <c r="E546" s="110"/>
      <c r="F546" s="110"/>
      <c r="G546" s="110"/>
      <c r="H546" s="110"/>
      <c r="I546" s="110"/>
      <c r="J546" s="110"/>
      <c r="K546" s="110"/>
      <c r="L546" s="110"/>
      <c r="M546" s="110"/>
      <c r="N546" s="110"/>
      <c r="O546" s="110"/>
      <c r="P546" s="110"/>
      <c r="Q546" s="110"/>
      <c r="R546" s="110"/>
      <c r="S546" s="110"/>
      <c r="T546" s="110"/>
      <c r="U546" s="110"/>
      <c r="V546" s="110"/>
      <c r="W546" s="110"/>
      <c r="X546" s="110"/>
      <c r="Y546" s="110"/>
      <c r="Z546" s="110"/>
    </row>
    <row r="547" spans="1:26" ht="16.5" customHeight="1">
      <c r="A547" s="110"/>
      <c r="B547" s="110"/>
      <c r="C547" s="110"/>
      <c r="D547" s="110"/>
      <c r="E547" s="110"/>
      <c r="F547" s="110"/>
      <c r="G547" s="110"/>
      <c r="H547" s="110"/>
      <c r="I547" s="110"/>
      <c r="J547" s="110"/>
      <c r="K547" s="110"/>
      <c r="L547" s="110"/>
      <c r="M547" s="110"/>
      <c r="N547" s="110"/>
      <c r="O547" s="110"/>
      <c r="P547" s="110"/>
      <c r="Q547" s="110"/>
      <c r="R547" s="110"/>
      <c r="S547" s="110"/>
      <c r="T547" s="110"/>
      <c r="U547" s="110"/>
      <c r="V547" s="110"/>
      <c r="W547" s="110"/>
      <c r="X547" s="110"/>
      <c r="Y547" s="110"/>
      <c r="Z547" s="110"/>
    </row>
    <row r="548" spans="1:26" ht="16.5" customHeight="1">
      <c r="A548" s="110"/>
      <c r="B548" s="110"/>
      <c r="C548" s="110"/>
      <c r="D548" s="110"/>
      <c r="E548" s="110"/>
      <c r="F548" s="110"/>
      <c r="G548" s="110"/>
      <c r="H548" s="110"/>
      <c r="I548" s="110"/>
      <c r="J548" s="110"/>
      <c r="K548" s="110"/>
      <c r="L548" s="110"/>
      <c r="M548" s="110"/>
      <c r="N548" s="110"/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  <c r="Y548" s="110"/>
      <c r="Z548" s="110"/>
    </row>
    <row r="549" spans="1:26" ht="16.5" customHeight="1">
      <c r="A549" s="110"/>
      <c r="B549" s="110"/>
      <c r="C549" s="110"/>
      <c r="D549" s="110"/>
      <c r="E549" s="110"/>
      <c r="F549" s="110"/>
      <c r="G549" s="110"/>
      <c r="H549" s="110"/>
      <c r="I549" s="110"/>
      <c r="J549" s="110"/>
      <c r="K549" s="110"/>
      <c r="L549" s="110"/>
      <c r="M549" s="110"/>
      <c r="N549" s="110"/>
      <c r="O549" s="110"/>
      <c r="P549" s="110"/>
      <c r="Q549" s="110"/>
      <c r="R549" s="110"/>
      <c r="S549" s="110"/>
      <c r="T549" s="110"/>
      <c r="U549" s="110"/>
      <c r="V549" s="110"/>
      <c r="W549" s="110"/>
      <c r="X549" s="110"/>
      <c r="Y549" s="110"/>
      <c r="Z549" s="110"/>
    </row>
    <row r="550" spans="1:26" ht="16.5" customHeight="1">
      <c r="A550" s="110"/>
      <c r="B550" s="110"/>
      <c r="C550" s="110"/>
      <c r="D550" s="110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110"/>
      <c r="P550" s="110"/>
      <c r="Q550" s="110"/>
      <c r="R550" s="110"/>
      <c r="S550" s="110"/>
      <c r="T550" s="110"/>
      <c r="U550" s="110"/>
      <c r="V550" s="110"/>
      <c r="W550" s="110"/>
      <c r="X550" s="110"/>
      <c r="Y550" s="110"/>
      <c r="Z550" s="110"/>
    </row>
    <row r="551" spans="1:26" ht="16.5" customHeight="1">
      <c r="A551" s="110"/>
      <c r="B551" s="110"/>
      <c r="C551" s="110"/>
      <c r="D551" s="110"/>
      <c r="E551" s="110"/>
      <c r="F551" s="110"/>
      <c r="G551" s="110"/>
      <c r="H551" s="110"/>
      <c r="I551" s="110"/>
      <c r="J551" s="110"/>
      <c r="K551" s="110"/>
      <c r="L551" s="110"/>
      <c r="M551" s="110"/>
      <c r="N551" s="110"/>
      <c r="O551" s="110"/>
      <c r="P551" s="110"/>
      <c r="Q551" s="110"/>
      <c r="R551" s="110"/>
      <c r="S551" s="110"/>
      <c r="T551" s="110"/>
      <c r="U551" s="110"/>
      <c r="V551" s="110"/>
      <c r="W551" s="110"/>
      <c r="X551" s="110"/>
      <c r="Y551" s="110"/>
      <c r="Z551" s="110"/>
    </row>
    <row r="552" spans="1:26" ht="16.5" customHeight="1">
      <c r="A552" s="110"/>
      <c r="B552" s="110"/>
      <c r="C552" s="110"/>
      <c r="D552" s="110"/>
      <c r="E552" s="110"/>
      <c r="F552" s="110"/>
      <c r="G552" s="110"/>
      <c r="H552" s="110"/>
      <c r="I552" s="110"/>
      <c r="J552" s="110"/>
      <c r="K552" s="110"/>
      <c r="L552" s="110"/>
      <c r="M552" s="110"/>
      <c r="N552" s="110"/>
      <c r="O552" s="110"/>
      <c r="P552" s="110"/>
      <c r="Q552" s="110"/>
      <c r="R552" s="110"/>
      <c r="S552" s="110"/>
      <c r="T552" s="110"/>
      <c r="U552" s="110"/>
      <c r="V552" s="110"/>
      <c r="W552" s="110"/>
      <c r="X552" s="110"/>
      <c r="Y552" s="110"/>
      <c r="Z552" s="110"/>
    </row>
    <row r="553" spans="1:26" ht="16.5" customHeight="1">
      <c r="A553" s="110"/>
      <c r="B553" s="110"/>
      <c r="C553" s="110"/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  <c r="Q553" s="110"/>
      <c r="R553" s="110"/>
      <c r="S553" s="110"/>
      <c r="T553" s="110"/>
      <c r="U553" s="110"/>
      <c r="V553" s="110"/>
      <c r="W553" s="110"/>
      <c r="X553" s="110"/>
      <c r="Y553" s="110"/>
      <c r="Z553" s="110"/>
    </row>
    <row r="554" spans="1:26" ht="16.5" customHeight="1">
      <c r="A554" s="110"/>
      <c r="B554" s="110"/>
      <c r="C554" s="110"/>
      <c r="D554" s="110"/>
      <c r="E554" s="110"/>
      <c r="F554" s="110"/>
      <c r="G554" s="110"/>
      <c r="H554" s="110"/>
      <c r="I554" s="110"/>
      <c r="J554" s="110"/>
      <c r="K554" s="110"/>
      <c r="L554" s="110"/>
      <c r="M554" s="110"/>
      <c r="N554" s="110"/>
      <c r="O554" s="110"/>
      <c r="P554" s="110"/>
      <c r="Q554" s="110"/>
      <c r="R554" s="110"/>
      <c r="S554" s="110"/>
      <c r="T554" s="110"/>
      <c r="U554" s="110"/>
      <c r="V554" s="110"/>
      <c r="W554" s="110"/>
      <c r="X554" s="110"/>
      <c r="Y554" s="110"/>
      <c r="Z554" s="110"/>
    </row>
    <row r="555" spans="1:26" ht="16.5" customHeight="1">
      <c r="A555" s="110"/>
      <c r="B555" s="110"/>
      <c r="C555" s="110"/>
      <c r="D555" s="110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  <c r="Y555" s="110"/>
      <c r="Z555" s="110"/>
    </row>
    <row r="556" spans="1:26" ht="16.5" customHeight="1">
      <c r="A556" s="110"/>
      <c r="B556" s="110"/>
      <c r="C556" s="110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  <c r="Y556" s="110"/>
      <c r="Z556" s="110"/>
    </row>
    <row r="557" spans="1:26" ht="16.5" customHeight="1">
      <c r="A557" s="110"/>
      <c r="B557" s="110"/>
      <c r="C557" s="110"/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  <c r="Q557" s="110"/>
      <c r="R557" s="110"/>
      <c r="S557" s="110"/>
      <c r="T557" s="110"/>
      <c r="U557" s="110"/>
      <c r="V557" s="110"/>
      <c r="W557" s="110"/>
      <c r="X557" s="110"/>
      <c r="Y557" s="110"/>
      <c r="Z557" s="110"/>
    </row>
    <row r="558" spans="1:26" ht="16.5" customHeight="1">
      <c r="A558" s="110"/>
      <c r="B558" s="110"/>
      <c r="C558" s="110"/>
      <c r="D558" s="110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  <c r="P558" s="110"/>
      <c r="Q558" s="110"/>
      <c r="R558" s="110"/>
      <c r="S558" s="110"/>
      <c r="T558" s="110"/>
      <c r="U558" s="110"/>
      <c r="V558" s="110"/>
      <c r="W558" s="110"/>
      <c r="X558" s="110"/>
      <c r="Y558" s="110"/>
      <c r="Z558" s="110"/>
    </row>
    <row r="559" spans="1:26" ht="16.5" customHeight="1">
      <c r="A559" s="110"/>
      <c r="B559" s="110"/>
      <c r="C559" s="110"/>
      <c r="D559" s="110"/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  <c r="P559" s="110"/>
      <c r="Q559" s="110"/>
      <c r="R559" s="110"/>
      <c r="S559" s="110"/>
      <c r="T559" s="110"/>
      <c r="U559" s="110"/>
      <c r="V559" s="110"/>
      <c r="W559" s="110"/>
      <c r="X559" s="110"/>
      <c r="Y559" s="110"/>
      <c r="Z559" s="110"/>
    </row>
    <row r="560" spans="1:26" ht="16.5" customHeight="1">
      <c r="A560" s="110"/>
      <c r="B560" s="110"/>
      <c r="C560" s="110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  <c r="Y560" s="110"/>
      <c r="Z560" s="110"/>
    </row>
    <row r="561" spans="1:26" ht="16.5" customHeight="1">
      <c r="A561" s="110"/>
      <c r="B561" s="110"/>
      <c r="C561" s="110"/>
      <c r="D561" s="110"/>
      <c r="E561" s="110"/>
      <c r="F561" s="110"/>
      <c r="G561" s="110"/>
      <c r="H561" s="110"/>
      <c r="I561" s="110"/>
      <c r="J561" s="110"/>
      <c r="K561" s="110"/>
      <c r="L561" s="110"/>
      <c r="M561" s="110"/>
      <c r="N561" s="110"/>
      <c r="O561" s="110"/>
      <c r="P561" s="110"/>
      <c r="Q561" s="110"/>
      <c r="R561" s="110"/>
      <c r="S561" s="110"/>
      <c r="T561" s="110"/>
      <c r="U561" s="110"/>
      <c r="V561" s="110"/>
      <c r="W561" s="110"/>
      <c r="X561" s="110"/>
      <c r="Y561" s="110"/>
      <c r="Z561" s="110"/>
    </row>
    <row r="562" spans="1:26" ht="16.5" customHeight="1">
      <c r="A562" s="110"/>
      <c r="B562" s="110"/>
      <c r="C562" s="110"/>
      <c r="D562" s="110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  <c r="P562" s="110"/>
      <c r="Q562" s="110"/>
      <c r="R562" s="110"/>
      <c r="S562" s="110"/>
      <c r="T562" s="110"/>
      <c r="U562" s="110"/>
      <c r="V562" s="110"/>
      <c r="W562" s="110"/>
      <c r="X562" s="110"/>
      <c r="Y562" s="110"/>
      <c r="Z562" s="110"/>
    </row>
    <row r="563" spans="1:26" ht="16.5" customHeight="1">
      <c r="A563" s="110"/>
      <c r="B563" s="110"/>
      <c r="C563" s="110"/>
      <c r="D563" s="110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  <c r="Z563" s="110"/>
    </row>
    <row r="564" spans="1:26" ht="16.5" customHeight="1">
      <c r="A564" s="110"/>
      <c r="B564" s="110"/>
      <c r="C564" s="110"/>
      <c r="D564" s="110"/>
      <c r="E564" s="110"/>
      <c r="F564" s="110"/>
      <c r="G564" s="110"/>
      <c r="H564" s="110"/>
      <c r="I564" s="110"/>
      <c r="J564" s="110"/>
      <c r="K564" s="110"/>
      <c r="L564" s="110"/>
      <c r="M564" s="110"/>
      <c r="N564" s="110"/>
      <c r="O564" s="110"/>
      <c r="P564" s="110"/>
      <c r="Q564" s="110"/>
      <c r="R564" s="110"/>
      <c r="S564" s="110"/>
      <c r="T564" s="110"/>
      <c r="U564" s="110"/>
      <c r="V564" s="110"/>
      <c r="W564" s="110"/>
      <c r="X564" s="110"/>
      <c r="Y564" s="110"/>
      <c r="Z564" s="110"/>
    </row>
    <row r="565" spans="1:26" ht="16.5" customHeight="1">
      <c r="A565" s="110"/>
      <c r="B565" s="110"/>
      <c r="C565" s="110"/>
      <c r="D565" s="110"/>
      <c r="E565" s="110"/>
      <c r="F565" s="110"/>
      <c r="G565" s="110"/>
      <c r="H565" s="110"/>
      <c r="I565" s="110"/>
      <c r="J565" s="110"/>
      <c r="K565" s="110"/>
      <c r="L565" s="110"/>
      <c r="M565" s="110"/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  <c r="Y565" s="110"/>
      <c r="Z565" s="110"/>
    </row>
    <row r="566" spans="1:26" ht="16.5" customHeight="1">
      <c r="A566" s="110"/>
      <c r="B566" s="110"/>
      <c r="C566" s="110"/>
      <c r="D566" s="110"/>
      <c r="E566" s="110"/>
      <c r="F566" s="110"/>
      <c r="G566" s="110"/>
      <c r="H566" s="110"/>
      <c r="I566" s="110"/>
      <c r="J566" s="110"/>
      <c r="K566" s="110"/>
      <c r="L566" s="110"/>
      <c r="M566" s="110"/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  <c r="Y566" s="110"/>
      <c r="Z566" s="110"/>
    </row>
    <row r="567" spans="1:26" ht="16.5" customHeight="1">
      <c r="A567" s="110"/>
      <c r="B567" s="110"/>
      <c r="C567" s="110"/>
      <c r="D567" s="110"/>
      <c r="E567" s="110"/>
      <c r="F567" s="110"/>
      <c r="G567" s="110"/>
      <c r="H567" s="110"/>
      <c r="I567" s="110"/>
      <c r="J567" s="110"/>
      <c r="K567" s="110"/>
      <c r="L567" s="110"/>
      <c r="M567" s="110"/>
      <c r="N567" s="110"/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  <c r="Y567" s="110"/>
      <c r="Z567" s="110"/>
    </row>
    <row r="568" spans="1:26" ht="16.5" customHeight="1">
      <c r="A568" s="110"/>
      <c r="B568" s="110"/>
      <c r="C568" s="110"/>
      <c r="D568" s="110"/>
      <c r="E568" s="110"/>
      <c r="F568" s="110"/>
      <c r="G568" s="110"/>
      <c r="H568" s="110"/>
      <c r="I568" s="110"/>
      <c r="J568" s="110"/>
      <c r="K568" s="110"/>
      <c r="L568" s="110"/>
      <c r="M568" s="110"/>
      <c r="N568" s="110"/>
      <c r="O568" s="110"/>
      <c r="P568" s="110"/>
      <c r="Q568" s="110"/>
      <c r="R568" s="110"/>
      <c r="S568" s="110"/>
      <c r="T568" s="110"/>
      <c r="U568" s="110"/>
      <c r="V568" s="110"/>
      <c r="W568" s="110"/>
      <c r="X568" s="110"/>
      <c r="Y568" s="110"/>
      <c r="Z568" s="110"/>
    </row>
    <row r="569" spans="1:26" ht="16.5" customHeight="1">
      <c r="A569" s="110"/>
      <c r="B569" s="110"/>
      <c r="C569" s="110"/>
      <c r="D569" s="110"/>
      <c r="E569" s="110"/>
      <c r="F569" s="110"/>
      <c r="G569" s="110"/>
      <c r="H569" s="110"/>
      <c r="I569" s="110"/>
      <c r="J569" s="110"/>
      <c r="K569" s="110"/>
      <c r="L569" s="110"/>
      <c r="M569" s="110"/>
      <c r="N569" s="110"/>
      <c r="O569" s="110"/>
      <c r="P569" s="110"/>
      <c r="Q569" s="110"/>
      <c r="R569" s="110"/>
      <c r="S569" s="110"/>
      <c r="T569" s="110"/>
      <c r="U569" s="110"/>
      <c r="V569" s="110"/>
      <c r="W569" s="110"/>
      <c r="X569" s="110"/>
      <c r="Y569" s="110"/>
      <c r="Z569" s="110"/>
    </row>
    <row r="570" spans="1:26" ht="16.5" customHeight="1">
      <c r="A570" s="110"/>
      <c r="B570" s="110"/>
      <c r="C570" s="110"/>
      <c r="D570" s="110"/>
      <c r="E570" s="110"/>
      <c r="F570" s="110"/>
      <c r="G570" s="110"/>
      <c r="H570" s="110"/>
      <c r="I570" s="110"/>
      <c r="J570" s="110"/>
      <c r="K570" s="110"/>
      <c r="L570" s="110"/>
      <c r="M570" s="110"/>
      <c r="N570" s="110"/>
      <c r="O570" s="110"/>
      <c r="P570" s="110"/>
      <c r="Q570" s="110"/>
      <c r="R570" s="110"/>
      <c r="S570" s="110"/>
      <c r="T570" s="110"/>
      <c r="U570" s="110"/>
      <c r="V570" s="110"/>
      <c r="W570" s="110"/>
      <c r="X570" s="110"/>
      <c r="Y570" s="110"/>
      <c r="Z570" s="110"/>
    </row>
    <row r="571" spans="1:26" ht="16.5" customHeight="1">
      <c r="A571" s="110"/>
      <c r="B571" s="110"/>
      <c r="C571" s="110"/>
      <c r="D571" s="110"/>
      <c r="E571" s="110"/>
      <c r="F571" s="110"/>
      <c r="G571" s="110"/>
      <c r="H571" s="110"/>
      <c r="I571" s="110"/>
      <c r="J571" s="110"/>
      <c r="K571" s="110"/>
      <c r="L571" s="110"/>
      <c r="M571" s="110"/>
      <c r="N571" s="110"/>
      <c r="O571" s="110"/>
      <c r="P571" s="110"/>
      <c r="Q571" s="110"/>
      <c r="R571" s="110"/>
      <c r="S571" s="110"/>
      <c r="T571" s="110"/>
      <c r="U571" s="110"/>
      <c r="V571" s="110"/>
      <c r="W571" s="110"/>
      <c r="X571" s="110"/>
      <c r="Y571" s="110"/>
      <c r="Z571" s="110"/>
    </row>
    <row r="572" spans="1:26" ht="16.5" customHeight="1">
      <c r="A572" s="110"/>
      <c r="B572" s="110"/>
      <c r="C572" s="110"/>
      <c r="D572" s="110"/>
      <c r="E572" s="110"/>
      <c r="F572" s="110"/>
      <c r="G572" s="110"/>
      <c r="H572" s="110"/>
      <c r="I572" s="110"/>
      <c r="J572" s="110"/>
      <c r="K572" s="110"/>
      <c r="L572" s="110"/>
      <c r="M572" s="110"/>
      <c r="N572" s="110"/>
      <c r="O572" s="110"/>
      <c r="P572" s="110"/>
      <c r="Q572" s="110"/>
      <c r="R572" s="110"/>
      <c r="S572" s="110"/>
      <c r="T572" s="110"/>
      <c r="U572" s="110"/>
      <c r="V572" s="110"/>
      <c r="W572" s="110"/>
      <c r="X572" s="110"/>
      <c r="Y572" s="110"/>
      <c r="Z572" s="110"/>
    </row>
    <row r="573" spans="1:26" ht="16.5" customHeight="1">
      <c r="A573" s="110"/>
      <c r="B573" s="110"/>
      <c r="C573" s="110"/>
      <c r="D573" s="110"/>
      <c r="E573" s="110"/>
      <c r="F573" s="110"/>
      <c r="G573" s="110"/>
      <c r="H573" s="110"/>
      <c r="I573" s="110"/>
      <c r="J573" s="110"/>
      <c r="K573" s="110"/>
      <c r="L573" s="110"/>
      <c r="M573" s="110"/>
      <c r="N573" s="110"/>
      <c r="O573" s="110"/>
      <c r="P573" s="110"/>
      <c r="Q573" s="110"/>
      <c r="R573" s="110"/>
      <c r="S573" s="110"/>
      <c r="T573" s="110"/>
      <c r="U573" s="110"/>
      <c r="V573" s="110"/>
      <c r="W573" s="110"/>
      <c r="X573" s="110"/>
      <c r="Y573" s="110"/>
      <c r="Z573" s="110"/>
    </row>
    <row r="574" spans="1:26" ht="16.5" customHeight="1">
      <c r="A574" s="110"/>
      <c r="B574" s="110"/>
      <c r="C574" s="110"/>
      <c r="D574" s="110"/>
      <c r="E574" s="110"/>
      <c r="F574" s="110"/>
      <c r="G574" s="110"/>
      <c r="H574" s="110"/>
      <c r="I574" s="110"/>
      <c r="J574" s="110"/>
      <c r="K574" s="110"/>
      <c r="L574" s="110"/>
      <c r="M574" s="110"/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  <c r="Y574" s="110"/>
      <c r="Z574" s="110"/>
    </row>
    <row r="575" spans="1:26" ht="16.5" customHeight="1">
      <c r="A575" s="110"/>
      <c r="B575" s="110"/>
      <c r="C575" s="110"/>
      <c r="D575" s="110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  <c r="Z575" s="110"/>
    </row>
    <row r="576" spans="1:26" ht="16.5" customHeight="1">
      <c r="A576" s="110"/>
      <c r="B576" s="110"/>
      <c r="C576" s="110"/>
      <c r="D576" s="110"/>
      <c r="E576" s="110"/>
      <c r="F576" s="110"/>
      <c r="G576" s="110"/>
      <c r="H576" s="110"/>
      <c r="I576" s="110"/>
      <c r="J576" s="110"/>
      <c r="K576" s="110"/>
      <c r="L576" s="110"/>
      <c r="M576" s="110"/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  <c r="Y576" s="110"/>
      <c r="Z576" s="110"/>
    </row>
    <row r="577" spans="1:26" ht="16.5" customHeight="1">
      <c r="A577" s="110"/>
      <c r="B577" s="110"/>
      <c r="C577" s="110"/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  <c r="Y577" s="110"/>
      <c r="Z577" s="110"/>
    </row>
    <row r="578" spans="1:26" ht="16.5" customHeight="1">
      <c r="A578" s="110"/>
      <c r="B578" s="110"/>
      <c r="C578" s="110"/>
      <c r="D578" s="110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  <c r="Z578" s="110"/>
    </row>
    <row r="579" spans="1:26" ht="16.5" customHeight="1">
      <c r="A579" s="110"/>
      <c r="B579" s="110"/>
      <c r="C579" s="110"/>
      <c r="D579" s="110"/>
      <c r="E579" s="110"/>
      <c r="F579" s="110"/>
      <c r="G579" s="110"/>
      <c r="H579" s="110"/>
      <c r="I579" s="110"/>
      <c r="J579" s="110"/>
      <c r="K579" s="110"/>
      <c r="L579" s="110"/>
      <c r="M579" s="110"/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  <c r="Y579" s="110"/>
      <c r="Z579" s="110"/>
    </row>
    <row r="580" spans="1:26" ht="16.5" customHeight="1">
      <c r="A580" s="110"/>
      <c r="B580" s="110"/>
      <c r="C580" s="110"/>
      <c r="D580" s="110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  <c r="Z580" s="110"/>
    </row>
    <row r="581" spans="1:26" ht="16.5" customHeight="1">
      <c r="A581" s="110"/>
      <c r="B581" s="110"/>
      <c r="C581" s="110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  <c r="Y581" s="110"/>
      <c r="Z581" s="110"/>
    </row>
    <row r="582" spans="1:26" ht="16.5" customHeight="1">
      <c r="A582" s="110"/>
      <c r="B582" s="110"/>
      <c r="C582" s="110"/>
      <c r="D582" s="110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  <c r="Z582" s="110"/>
    </row>
    <row r="583" spans="1:26" ht="16.5" customHeight="1">
      <c r="A583" s="110"/>
      <c r="B583" s="110"/>
      <c r="C583" s="110"/>
      <c r="D583" s="110"/>
      <c r="E583" s="110"/>
      <c r="F583" s="110"/>
      <c r="G583" s="110"/>
      <c r="H583" s="110"/>
      <c r="I583" s="110"/>
      <c r="J583" s="110"/>
      <c r="K583" s="110"/>
      <c r="L583" s="110"/>
      <c r="M583" s="110"/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  <c r="Y583" s="110"/>
      <c r="Z583" s="110"/>
    </row>
    <row r="584" spans="1:26" ht="16.5" customHeight="1">
      <c r="A584" s="110"/>
      <c r="B584" s="110"/>
      <c r="C584" s="110"/>
      <c r="D584" s="110"/>
      <c r="E584" s="110"/>
      <c r="F584" s="110"/>
      <c r="G584" s="110"/>
      <c r="H584" s="110"/>
      <c r="I584" s="110"/>
      <c r="J584" s="110"/>
      <c r="K584" s="110"/>
      <c r="L584" s="110"/>
      <c r="M584" s="110"/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  <c r="Y584" s="110"/>
      <c r="Z584" s="110"/>
    </row>
    <row r="585" spans="1:26" ht="16.5" customHeight="1">
      <c r="A585" s="110"/>
      <c r="B585" s="110"/>
      <c r="C585" s="110"/>
      <c r="D585" s="110"/>
      <c r="E585" s="110"/>
      <c r="F585" s="110"/>
      <c r="G585" s="110"/>
      <c r="H585" s="110"/>
      <c r="I585" s="110"/>
      <c r="J585" s="110"/>
      <c r="K585" s="110"/>
      <c r="L585" s="110"/>
      <c r="M585" s="110"/>
      <c r="N585" s="110"/>
      <c r="O585" s="110"/>
      <c r="P585" s="110"/>
      <c r="Q585" s="110"/>
      <c r="R585" s="110"/>
      <c r="S585" s="110"/>
      <c r="T585" s="110"/>
      <c r="U585" s="110"/>
      <c r="V585" s="110"/>
      <c r="W585" s="110"/>
      <c r="X585" s="110"/>
      <c r="Y585" s="110"/>
      <c r="Z585" s="110"/>
    </row>
    <row r="586" spans="1:26" ht="16.5" customHeight="1">
      <c r="A586" s="110"/>
      <c r="B586" s="110"/>
      <c r="C586" s="110"/>
      <c r="D586" s="110"/>
      <c r="E586" s="110"/>
      <c r="F586" s="110"/>
      <c r="G586" s="110"/>
      <c r="H586" s="110"/>
      <c r="I586" s="110"/>
      <c r="J586" s="110"/>
      <c r="K586" s="110"/>
      <c r="L586" s="110"/>
      <c r="M586" s="110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</row>
    <row r="587" spans="1:26" ht="16.5" customHeight="1">
      <c r="A587" s="110"/>
      <c r="B587" s="110"/>
      <c r="C587" s="110"/>
      <c r="D587" s="110"/>
      <c r="E587" s="110"/>
      <c r="F587" s="110"/>
      <c r="G587" s="110"/>
      <c r="H587" s="110"/>
      <c r="I587" s="110"/>
      <c r="J587" s="110"/>
      <c r="K587" s="110"/>
      <c r="L587" s="110"/>
      <c r="M587" s="110"/>
      <c r="N587" s="110"/>
      <c r="O587" s="110"/>
      <c r="P587" s="110"/>
      <c r="Q587" s="110"/>
      <c r="R587" s="110"/>
      <c r="S587" s="110"/>
      <c r="T587" s="110"/>
      <c r="U587" s="110"/>
      <c r="V587" s="110"/>
      <c r="W587" s="110"/>
      <c r="X587" s="110"/>
      <c r="Y587" s="110"/>
      <c r="Z587" s="110"/>
    </row>
    <row r="588" spans="1:26" ht="16.5" customHeight="1">
      <c r="A588" s="110"/>
      <c r="B588" s="110"/>
      <c r="C588" s="110"/>
      <c r="D588" s="110"/>
      <c r="E588" s="110"/>
      <c r="F588" s="110"/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</row>
    <row r="589" spans="1:26" ht="16.5" customHeight="1">
      <c r="A589" s="110"/>
      <c r="B589" s="110"/>
      <c r="C589" s="110"/>
      <c r="D589" s="110"/>
      <c r="E589" s="110"/>
      <c r="F589" s="110"/>
      <c r="G589" s="110"/>
      <c r="H589" s="110"/>
      <c r="I589" s="110"/>
      <c r="J589" s="110"/>
      <c r="K589" s="110"/>
      <c r="L589" s="110"/>
      <c r="M589" s="110"/>
      <c r="N589" s="110"/>
      <c r="O589" s="110"/>
      <c r="P589" s="110"/>
      <c r="Q589" s="110"/>
      <c r="R589" s="110"/>
      <c r="S589" s="110"/>
      <c r="T589" s="110"/>
      <c r="U589" s="110"/>
      <c r="V589" s="110"/>
      <c r="W589" s="110"/>
      <c r="X589" s="110"/>
      <c r="Y589" s="110"/>
      <c r="Z589" s="110"/>
    </row>
    <row r="590" spans="1:26" ht="16.5" customHeight="1">
      <c r="A590" s="110"/>
      <c r="B590" s="110"/>
      <c r="C590" s="110"/>
      <c r="D590" s="110"/>
      <c r="E590" s="110"/>
      <c r="F590" s="110"/>
      <c r="G590" s="110"/>
      <c r="H590" s="110"/>
      <c r="I590" s="110"/>
      <c r="J590" s="110"/>
      <c r="K590" s="110"/>
      <c r="L590" s="110"/>
      <c r="M590" s="110"/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  <c r="Z590" s="110"/>
    </row>
    <row r="591" spans="1:26" ht="16.5" customHeight="1">
      <c r="A591" s="110"/>
      <c r="B591" s="110"/>
      <c r="C591" s="110"/>
      <c r="D591" s="110"/>
      <c r="E591" s="110"/>
      <c r="F591" s="110"/>
      <c r="G591" s="110"/>
      <c r="H591" s="110"/>
      <c r="I591" s="110"/>
      <c r="J591" s="110"/>
      <c r="K591" s="110"/>
      <c r="L591" s="110"/>
      <c r="M591" s="110"/>
      <c r="N591" s="110"/>
      <c r="O591" s="110"/>
      <c r="P591" s="110"/>
      <c r="Q591" s="110"/>
      <c r="R591" s="110"/>
      <c r="S591" s="110"/>
      <c r="T591" s="110"/>
      <c r="U591" s="110"/>
      <c r="V591" s="110"/>
      <c r="W591" s="110"/>
      <c r="X591" s="110"/>
      <c r="Y591" s="110"/>
      <c r="Z591" s="110"/>
    </row>
    <row r="592" spans="1:26" ht="16.5" customHeight="1">
      <c r="A592" s="110"/>
      <c r="B592" s="110"/>
      <c r="C592" s="110"/>
      <c r="D592" s="110"/>
      <c r="E592" s="110"/>
      <c r="F592" s="110"/>
      <c r="G592" s="110"/>
      <c r="H592" s="110"/>
      <c r="I592" s="110"/>
      <c r="J592" s="110"/>
      <c r="K592" s="110"/>
      <c r="L592" s="110"/>
      <c r="M592" s="110"/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  <c r="Z592" s="110"/>
    </row>
    <row r="593" spans="1:26" ht="16.5" customHeight="1">
      <c r="A593" s="110"/>
      <c r="B593" s="110"/>
      <c r="C593" s="110"/>
      <c r="D593" s="110"/>
      <c r="E593" s="110"/>
      <c r="F593" s="110"/>
      <c r="G593" s="110"/>
      <c r="H593" s="110"/>
      <c r="I593" s="110"/>
      <c r="J593" s="110"/>
      <c r="K593" s="110"/>
      <c r="L593" s="110"/>
      <c r="M593" s="110"/>
      <c r="N593" s="110"/>
      <c r="O593" s="110"/>
      <c r="P593" s="110"/>
      <c r="Q593" s="110"/>
      <c r="R593" s="110"/>
      <c r="S593" s="110"/>
      <c r="T593" s="110"/>
      <c r="U593" s="110"/>
      <c r="V593" s="110"/>
      <c r="W593" s="110"/>
      <c r="X593" s="110"/>
      <c r="Y593" s="110"/>
      <c r="Z593" s="110"/>
    </row>
    <row r="594" spans="1:26" ht="16.5" customHeight="1">
      <c r="A594" s="110"/>
      <c r="B594" s="110"/>
      <c r="C594" s="110"/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  <c r="Z594" s="110"/>
    </row>
    <row r="595" spans="1:26" ht="16.5" customHeight="1">
      <c r="A595" s="110"/>
      <c r="B595" s="110"/>
      <c r="C595" s="110"/>
      <c r="D595" s="110"/>
      <c r="E595" s="110"/>
      <c r="F595" s="110"/>
      <c r="G595" s="110"/>
      <c r="H595" s="110"/>
      <c r="I595" s="110"/>
      <c r="J595" s="110"/>
      <c r="K595" s="110"/>
      <c r="L595" s="110"/>
      <c r="M595" s="110"/>
      <c r="N595" s="110"/>
      <c r="O595" s="110"/>
      <c r="P595" s="110"/>
      <c r="Q595" s="110"/>
      <c r="R595" s="110"/>
      <c r="S595" s="110"/>
      <c r="T595" s="110"/>
      <c r="U595" s="110"/>
      <c r="V595" s="110"/>
      <c r="W595" s="110"/>
      <c r="X595" s="110"/>
      <c r="Y595" s="110"/>
      <c r="Z595" s="110"/>
    </row>
    <row r="596" spans="1:26" ht="16.5" customHeight="1">
      <c r="A596" s="110"/>
      <c r="B596" s="110"/>
      <c r="C596" s="110"/>
      <c r="D596" s="110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  <c r="Z596" s="110"/>
    </row>
    <row r="597" spans="1:26" ht="16.5" customHeight="1">
      <c r="A597" s="110"/>
      <c r="B597" s="110"/>
      <c r="C597" s="110"/>
      <c r="D597" s="110"/>
      <c r="E597" s="110"/>
      <c r="F597" s="110"/>
      <c r="G597" s="110"/>
      <c r="H597" s="110"/>
      <c r="I597" s="110"/>
      <c r="J597" s="110"/>
      <c r="K597" s="110"/>
      <c r="L597" s="110"/>
      <c r="M597" s="110"/>
      <c r="N597" s="110"/>
      <c r="O597" s="110"/>
      <c r="P597" s="110"/>
      <c r="Q597" s="110"/>
      <c r="R597" s="110"/>
      <c r="S597" s="110"/>
      <c r="T597" s="110"/>
      <c r="U597" s="110"/>
      <c r="V597" s="110"/>
      <c r="W597" s="110"/>
      <c r="X597" s="110"/>
      <c r="Y597" s="110"/>
      <c r="Z597" s="110"/>
    </row>
    <row r="598" spans="1:26" ht="16.5" customHeight="1">
      <c r="A598" s="110"/>
      <c r="B598" s="110"/>
      <c r="C598" s="110"/>
      <c r="D598" s="110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  <c r="Z598" s="110"/>
    </row>
    <row r="599" spans="1:26" ht="16.5" customHeight="1">
      <c r="A599" s="110"/>
      <c r="B599" s="110"/>
      <c r="C599" s="110"/>
      <c r="D599" s="110"/>
      <c r="E599" s="110"/>
      <c r="F599" s="110"/>
      <c r="G599" s="110"/>
      <c r="H599" s="110"/>
      <c r="I599" s="110"/>
      <c r="J599" s="110"/>
      <c r="K599" s="110"/>
      <c r="L599" s="110"/>
      <c r="M599" s="110"/>
      <c r="N599" s="110"/>
      <c r="O599" s="110"/>
      <c r="P599" s="110"/>
      <c r="Q599" s="110"/>
      <c r="R599" s="110"/>
      <c r="S599" s="110"/>
      <c r="T599" s="110"/>
      <c r="U599" s="110"/>
      <c r="V599" s="110"/>
      <c r="W599" s="110"/>
      <c r="X599" s="110"/>
      <c r="Y599" s="110"/>
      <c r="Z599" s="110"/>
    </row>
    <row r="600" spans="1:26" ht="16.5" customHeight="1">
      <c r="A600" s="110"/>
      <c r="B600" s="110"/>
      <c r="C600" s="110"/>
      <c r="D600" s="110"/>
      <c r="E600" s="110"/>
      <c r="F600" s="110"/>
      <c r="G600" s="110"/>
      <c r="H600" s="110"/>
      <c r="I600" s="110"/>
      <c r="J600" s="110"/>
      <c r="K600" s="110"/>
      <c r="L600" s="110"/>
      <c r="M600" s="110"/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  <c r="Y600" s="110"/>
      <c r="Z600" s="110"/>
    </row>
    <row r="601" spans="1:26" ht="16.5" customHeight="1">
      <c r="A601" s="110"/>
      <c r="B601" s="110"/>
      <c r="C601" s="110"/>
      <c r="D601" s="110"/>
      <c r="E601" s="110"/>
      <c r="F601" s="110"/>
      <c r="G601" s="110"/>
      <c r="H601" s="110"/>
      <c r="I601" s="110"/>
      <c r="J601" s="110"/>
      <c r="K601" s="110"/>
      <c r="L601" s="110"/>
      <c r="M601" s="110"/>
      <c r="N601" s="110"/>
      <c r="O601" s="110"/>
      <c r="P601" s="110"/>
      <c r="Q601" s="110"/>
      <c r="R601" s="110"/>
      <c r="S601" s="110"/>
      <c r="T601" s="110"/>
      <c r="U601" s="110"/>
      <c r="V601" s="110"/>
      <c r="W601" s="110"/>
      <c r="X601" s="110"/>
      <c r="Y601" s="110"/>
      <c r="Z601" s="110"/>
    </row>
    <row r="602" spans="1:26" ht="16.5" customHeight="1">
      <c r="A602" s="110"/>
      <c r="B602" s="110"/>
      <c r="C602" s="110"/>
      <c r="D602" s="110"/>
      <c r="E602" s="110"/>
      <c r="F602" s="110"/>
      <c r="G602" s="110"/>
      <c r="H602" s="110"/>
      <c r="I602" s="110"/>
      <c r="J602" s="110"/>
      <c r="K602" s="110"/>
      <c r="L602" s="110"/>
      <c r="M602" s="110"/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  <c r="Y602" s="110"/>
      <c r="Z602" s="110"/>
    </row>
    <row r="603" spans="1:26" ht="16.5" customHeight="1">
      <c r="A603" s="110"/>
      <c r="B603" s="110"/>
      <c r="C603" s="110"/>
      <c r="D603" s="110"/>
      <c r="E603" s="110"/>
      <c r="F603" s="110"/>
      <c r="G603" s="110"/>
      <c r="H603" s="110"/>
      <c r="I603" s="110"/>
      <c r="J603" s="110"/>
      <c r="K603" s="110"/>
      <c r="L603" s="110"/>
      <c r="M603" s="110"/>
      <c r="N603" s="110"/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  <c r="Y603" s="110"/>
      <c r="Z603" s="110"/>
    </row>
    <row r="604" spans="1:26" ht="16.5" customHeight="1">
      <c r="A604" s="110"/>
      <c r="B604" s="110"/>
      <c r="C604" s="110"/>
      <c r="D604" s="110"/>
      <c r="E604" s="110"/>
      <c r="F604" s="110"/>
      <c r="G604" s="110"/>
      <c r="H604" s="110"/>
      <c r="I604" s="110"/>
      <c r="J604" s="110"/>
      <c r="K604" s="110"/>
      <c r="L604" s="110"/>
      <c r="M604" s="110"/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  <c r="Y604" s="110"/>
      <c r="Z604" s="110"/>
    </row>
    <row r="605" spans="1:26" ht="16.5" customHeight="1">
      <c r="A605" s="110"/>
      <c r="B605" s="110"/>
      <c r="C605" s="110"/>
      <c r="D605" s="110"/>
      <c r="E605" s="110"/>
      <c r="F605" s="110"/>
      <c r="G605" s="110"/>
      <c r="H605" s="110"/>
      <c r="I605" s="110"/>
      <c r="J605" s="110"/>
      <c r="K605" s="110"/>
      <c r="L605" s="110"/>
      <c r="M605" s="110"/>
      <c r="N605" s="110"/>
      <c r="O605" s="110"/>
      <c r="P605" s="110"/>
      <c r="Q605" s="110"/>
      <c r="R605" s="110"/>
      <c r="S605" s="110"/>
      <c r="T605" s="110"/>
      <c r="U605" s="110"/>
      <c r="V605" s="110"/>
      <c r="W605" s="110"/>
      <c r="X605" s="110"/>
      <c r="Y605" s="110"/>
      <c r="Z605" s="110"/>
    </row>
    <row r="606" spans="1:26" ht="16.5" customHeight="1">
      <c r="A606" s="110"/>
      <c r="B606" s="110"/>
      <c r="C606" s="110"/>
      <c r="D606" s="110"/>
      <c r="E606" s="110"/>
      <c r="F606" s="110"/>
      <c r="G606" s="110"/>
      <c r="H606" s="110"/>
      <c r="I606" s="110"/>
      <c r="J606" s="110"/>
      <c r="K606" s="110"/>
      <c r="L606" s="110"/>
      <c r="M606" s="110"/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  <c r="Y606" s="110"/>
      <c r="Z606" s="110"/>
    </row>
    <row r="607" spans="1:26" ht="16.5" customHeight="1">
      <c r="A607" s="110"/>
      <c r="B607" s="110"/>
      <c r="C607" s="110"/>
      <c r="D607" s="110"/>
      <c r="E607" s="110"/>
      <c r="F607" s="110"/>
      <c r="G607" s="110"/>
      <c r="H607" s="110"/>
      <c r="I607" s="110"/>
      <c r="J607" s="110"/>
      <c r="K607" s="110"/>
      <c r="L607" s="110"/>
      <c r="M607" s="110"/>
      <c r="N607" s="110"/>
      <c r="O607" s="110"/>
      <c r="P607" s="110"/>
      <c r="Q607" s="110"/>
      <c r="R607" s="110"/>
      <c r="S607" s="110"/>
      <c r="T607" s="110"/>
      <c r="U607" s="110"/>
      <c r="V607" s="110"/>
      <c r="W607" s="110"/>
      <c r="X607" s="110"/>
      <c r="Y607" s="110"/>
      <c r="Z607" s="110"/>
    </row>
    <row r="608" spans="1:26" ht="16.5" customHeight="1">
      <c r="A608" s="110"/>
      <c r="B608" s="110"/>
      <c r="C608" s="110"/>
      <c r="D608" s="110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  <c r="Y608" s="110"/>
      <c r="Z608" s="110"/>
    </row>
    <row r="609" spans="1:26" ht="16.5" customHeight="1">
      <c r="A609" s="110"/>
      <c r="B609" s="110"/>
      <c r="C609" s="110"/>
      <c r="D609" s="110"/>
      <c r="E609" s="110"/>
      <c r="F609" s="110"/>
      <c r="G609" s="110"/>
      <c r="H609" s="110"/>
      <c r="I609" s="110"/>
      <c r="J609" s="110"/>
      <c r="K609" s="110"/>
      <c r="L609" s="110"/>
      <c r="M609" s="110"/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  <c r="Y609" s="110"/>
      <c r="Z609" s="110"/>
    </row>
    <row r="610" spans="1:26" ht="16.5" customHeight="1">
      <c r="A610" s="110"/>
      <c r="B610" s="110"/>
      <c r="C610" s="110"/>
      <c r="D610" s="110"/>
      <c r="E610" s="110"/>
      <c r="F610" s="110"/>
      <c r="G610" s="110"/>
      <c r="H610" s="110"/>
      <c r="I610" s="110"/>
      <c r="J610" s="110"/>
      <c r="K610" s="110"/>
      <c r="L610" s="110"/>
      <c r="M610" s="110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  <c r="Z610" s="110"/>
    </row>
    <row r="611" spans="1:26" ht="16.5" customHeight="1">
      <c r="A611" s="110"/>
      <c r="B611" s="110"/>
      <c r="C611" s="110"/>
      <c r="D611" s="110"/>
      <c r="E611" s="110"/>
      <c r="F611" s="110"/>
      <c r="G611" s="110"/>
      <c r="H611" s="110"/>
      <c r="I611" s="110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  <c r="Z611" s="110"/>
    </row>
    <row r="612" spans="1:26" ht="16.5" customHeight="1">
      <c r="A612" s="110"/>
      <c r="B612" s="110"/>
      <c r="C612" s="110"/>
      <c r="D612" s="110"/>
      <c r="E612" s="110"/>
      <c r="F612" s="110"/>
      <c r="G612" s="110"/>
      <c r="H612" s="110"/>
      <c r="I612" s="110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  <c r="Z612" s="110"/>
    </row>
    <row r="613" spans="1:26" ht="16.5" customHeight="1">
      <c r="A613" s="110"/>
      <c r="B613" s="110"/>
      <c r="C613" s="110"/>
      <c r="D613" s="110"/>
      <c r="E613" s="110"/>
      <c r="F613" s="110"/>
      <c r="G613" s="110"/>
      <c r="H613" s="110"/>
      <c r="I613" s="110"/>
      <c r="J613" s="110"/>
      <c r="K613" s="110"/>
      <c r="L613" s="110"/>
      <c r="M613" s="110"/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  <c r="Y613" s="110"/>
      <c r="Z613" s="110"/>
    </row>
    <row r="614" spans="1:26" ht="16.5" customHeight="1">
      <c r="A614" s="110"/>
      <c r="B614" s="110"/>
      <c r="C614" s="110"/>
      <c r="D614" s="110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  <c r="Y614" s="110"/>
      <c r="Z614" s="110"/>
    </row>
    <row r="615" spans="1:26" ht="16.5" customHeight="1">
      <c r="A615" s="110"/>
      <c r="B615" s="110"/>
      <c r="C615" s="110"/>
      <c r="D615" s="110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0"/>
      <c r="R615" s="110"/>
      <c r="S615" s="110"/>
      <c r="T615" s="110"/>
      <c r="U615" s="110"/>
      <c r="V615" s="110"/>
      <c r="W615" s="110"/>
      <c r="X615" s="110"/>
      <c r="Y615" s="110"/>
      <c r="Z615" s="110"/>
    </row>
    <row r="616" spans="1:26" ht="16.5" customHeight="1">
      <c r="A616" s="110"/>
      <c r="B616" s="110"/>
      <c r="C616" s="110"/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  <c r="Y616" s="110"/>
      <c r="Z616" s="110"/>
    </row>
    <row r="617" spans="1:26" ht="16.5" customHeight="1">
      <c r="A617" s="110"/>
      <c r="B617" s="110"/>
      <c r="C617" s="110"/>
      <c r="D617" s="110"/>
      <c r="E617" s="110"/>
      <c r="F617" s="110"/>
      <c r="G617" s="110"/>
      <c r="H617" s="110"/>
      <c r="I617" s="110"/>
      <c r="J617" s="110"/>
      <c r="K617" s="110"/>
      <c r="L617" s="110"/>
      <c r="M617" s="110"/>
      <c r="N617" s="110"/>
      <c r="O617" s="110"/>
      <c r="P617" s="110"/>
      <c r="Q617" s="110"/>
      <c r="R617" s="110"/>
      <c r="S617" s="110"/>
      <c r="T617" s="110"/>
      <c r="U617" s="110"/>
      <c r="V617" s="110"/>
      <c r="W617" s="110"/>
      <c r="X617" s="110"/>
      <c r="Y617" s="110"/>
      <c r="Z617" s="110"/>
    </row>
    <row r="618" spans="1:26" ht="16.5" customHeight="1">
      <c r="A618" s="110"/>
      <c r="B618" s="110"/>
      <c r="C618" s="110"/>
      <c r="D618" s="110"/>
      <c r="E618" s="110"/>
      <c r="F618" s="110"/>
      <c r="G618" s="110"/>
      <c r="H618" s="110"/>
      <c r="I618" s="110"/>
      <c r="J618" s="110"/>
      <c r="K618" s="110"/>
      <c r="L618" s="110"/>
      <c r="M618" s="110"/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  <c r="Y618" s="110"/>
      <c r="Z618" s="110"/>
    </row>
    <row r="619" spans="1:26" ht="16.5" customHeight="1">
      <c r="A619" s="110"/>
      <c r="B619" s="110"/>
      <c r="C619" s="110"/>
      <c r="D619" s="110"/>
      <c r="E619" s="110"/>
      <c r="F619" s="110"/>
      <c r="G619" s="110"/>
      <c r="H619" s="110"/>
      <c r="I619" s="110"/>
      <c r="J619" s="110"/>
      <c r="K619" s="110"/>
      <c r="L619" s="110"/>
      <c r="M619" s="110"/>
      <c r="N619" s="110"/>
      <c r="O619" s="110"/>
      <c r="P619" s="110"/>
      <c r="Q619" s="110"/>
      <c r="R619" s="110"/>
      <c r="S619" s="110"/>
      <c r="T619" s="110"/>
      <c r="U619" s="110"/>
      <c r="V619" s="110"/>
      <c r="W619" s="110"/>
      <c r="X619" s="110"/>
      <c r="Y619" s="110"/>
      <c r="Z619" s="110"/>
    </row>
    <row r="620" spans="1:26" ht="16.5" customHeight="1">
      <c r="A620" s="110"/>
      <c r="B620" s="110"/>
      <c r="C620" s="110"/>
      <c r="D620" s="110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  <c r="Y620" s="110"/>
      <c r="Z620" s="110"/>
    </row>
    <row r="621" spans="1:26" ht="16.5" customHeight="1">
      <c r="A621" s="110"/>
      <c r="B621" s="110"/>
      <c r="C621" s="110"/>
      <c r="D621" s="110"/>
      <c r="E621" s="110"/>
      <c r="F621" s="110"/>
      <c r="G621" s="110"/>
      <c r="H621" s="110"/>
      <c r="I621" s="110"/>
      <c r="J621" s="110"/>
      <c r="K621" s="110"/>
      <c r="L621" s="110"/>
      <c r="M621" s="110"/>
      <c r="N621" s="110"/>
      <c r="O621" s="110"/>
      <c r="P621" s="110"/>
      <c r="Q621" s="110"/>
      <c r="R621" s="110"/>
      <c r="S621" s="110"/>
      <c r="T621" s="110"/>
      <c r="U621" s="110"/>
      <c r="V621" s="110"/>
      <c r="W621" s="110"/>
      <c r="X621" s="110"/>
      <c r="Y621" s="110"/>
      <c r="Z621" s="110"/>
    </row>
    <row r="622" spans="1:26" ht="16.5" customHeight="1">
      <c r="A622" s="110"/>
      <c r="B622" s="110"/>
      <c r="C622" s="110"/>
      <c r="D622" s="110"/>
      <c r="E622" s="110"/>
      <c r="F622" s="110"/>
      <c r="G622" s="110"/>
      <c r="H622" s="110"/>
      <c r="I622" s="110"/>
      <c r="J622" s="110"/>
      <c r="K622" s="110"/>
      <c r="L622" s="110"/>
      <c r="M622" s="110"/>
      <c r="N622" s="110"/>
      <c r="O622" s="110"/>
      <c r="P622" s="110"/>
      <c r="Q622" s="110"/>
      <c r="R622" s="110"/>
      <c r="S622" s="110"/>
      <c r="T622" s="110"/>
      <c r="U622" s="110"/>
      <c r="V622" s="110"/>
      <c r="W622" s="110"/>
      <c r="X622" s="110"/>
      <c r="Y622" s="110"/>
      <c r="Z622" s="110"/>
    </row>
    <row r="623" spans="1:26" ht="16.5" customHeight="1">
      <c r="A623" s="110"/>
      <c r="B623" s="110"/>
      <c r="C623" s="110"/>
      <c r="D623" s="110"/>
      <c r="E623" s="110"/>
      <c r="F623" s="110"/>
      <c r="G623" s="110"/>
      <c r="H623" s="110"/>
      <c r="I623" s="110"/>
      <c r="J623" s="110"/>
      <c r="K623" s="110"/>
      <c r="L623" s="110"/>
      <c r="M623" s="110"/>
      <c r="N623" s="110"/>
      <c r="O623" s="110"/>
      <c r="P623" s="110"/>
      <c r="Q623" s="110"/>
      <c r="R623" s="110"/>
      <c r="S623" s="110"/>
      <c r="T623" s="110"/>
      <c r="U623" s="110"/>
      <c r="V623" s="110"/>
      <c r="W623" s="110"/>
      <c r="X623" s="110"/>
      <c r="Y623" s="110"/>
      <c r="Z623" s="110"/>
    </row>
    <row r="624" spans="1:26" ht="16.5" customHeight="1">
      <c r="A624" s="110"/>
      <c r="B624" s="110"/>
      <c r="C624" s="110"/>
      <c r="D624" s="110"/>
      <c r="E624" s="110"/>
      <c r="F624" s="110"/>
      <c r="G624" s="110"/>
      <c r="H624" s="110"/>
      <c r="I624" s="110"/>
      <c r="J624" s="110"/>
      <c r="K624" s="110"/>
      <c r="L624" s="110"/>
      <c r="M624" s="110"/>
      <c r="N624" s="110"/>
      <c r="O624" s="110"/>
      <c r="P624" s="110"/>
      <c r="Q624" s="110"/>
      <c r="R624" s="110"/>
      <c r="S624" s="110"/>
      <c r="T624" s="110"/>
      <c r="U624" s="110"/>
      <c r="V624" s="110"/>
      <c r="W624" s="110"/>
      <c r="X624" s="110"/>
      <c r="Y624" s="110"/>
      <c r="Z624" s="110"/>
    </row>
    <row r="625" spans="1:26" ht="16.5" customHeight="1">
      <c r="A625" s="110"/>
      <c r="B625" s="110"/>
      <c r="C625" s="110"/>
      <c r="D625" s="110"/>
      <c r="E625" s="110"/>
      <c r="F625" s="110"/>
      <c r="G625" s="110"/>
      <c r="H625" s="110"/>
      <c r="I625" s="110"/>
      <c r="J625" s="110"/>
      <c r="K625" s="110"/>
      <c r="L625" s="110"/>
      <c r="M625" s="110"/>
      <c r="N625" s="110"/>
      <c r="O625" s="110"/>
      <c r="P625" s="110"/>
      <c r="Q625" s="110"/>
      <c r="R625" s="110"/>
      <c r="S625" s="110"/>
      <c r="T625" s="110"/>
      <c r="U625" s="110"/>
      <c r="V625" s="110"/>
      <c r="W625" s="110"/>
      <c r="X625" s="110"/>
      <c r="Y625" s="110"/>
      <c r="Z625" s="110"/>
    </row>
    <row r="626" spans="1:26" ht="16.5" customHeight="1">
      <c r="A626" s="110"/>
      <c r="B626" s="110"/>
      <c r="C626" s="110"/>
      <c r="D626" s="110"/>
      <c r="E626" s="110"/>
      <c r="F626" s="110"/>
      <c r="G626" s="110"/>
      <c r="H626" s="110"/>
      <c r="I626" s="110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  <c r="Z626" s="110"/>
    </row>
    <row r="627" spans="1:26" ht="16.5" customHeight="1">
      <c r="A627" s="110"/>
      <c r="B627" s="110"/>
      <c r="C627" s="110"/>
      <c r="D627" s="110"/>
      <c r="E627" s="110"/>
      <c r="F627" s="110"/>
      <c r="G627" s="110"/>
      <c r="H627" s="110"/>
      <c r="I627" s="110"/>
      <c r="J627" s="110"/>
      <c r="K627" s="110"/>
      <c r="L627" s="110"/>
      <c r="M627" s="110"/>
      <c r="N627" s="110"/>
      <c r="O627" s="110"/>
      <c r="P627" s="110"/>
      <c r="Q627" s="110"/>
      <c r="R627" s="110"/>
      <c r="S627" s="110"/>
      <c r="T627" s="110"/>
      <c r="U627" s="110"/>
      <c r="V627" s="110"/>
      <c r="W627" s="110"/>
      <c r="X627" s="110"/>
      <c r="Y627" s="110"/>
      <c r="Z627" s="110"/>
    </row>
    <row r="628" spans="1:26" ht="16.5" customHeight="1">
      <c r="A628" s="110"/>
      <c r="B628" s="110"/>
      <c r="C628" s="110"/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  <c r="Z628" s="110"/>
    </row>
    <row r="629" spans="1:26" ht="16.5" customHeight="1">
      <c r="A629" s="110"/>
      <c r="B629" s="110"/>
      <c r="C629" s="110"/>
      <c r="D629" s="110"/>
      <c r="E629" s="110"/>
      <c r="F629" s="110"/>
      <c r="G629" s="110"/>
      <c r="H629" s="110"/>
      <c r="I629" s="110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  <c r="Z629" s="110"/>
    </row>
    <row r="630" spans="1:26" ht="16.5" customHeight="1">
      <c r="A630" s="110"/>
      <c r="B630" s="110"/>
      <c r="C630" s="110"/>
      <c r="D630" s="110"/>
      <c r="E630" s="110"/>
      <c r="F630" s="110"/>
      <c r="G630" s="110"/>
      <c r="H630" s="110"/>
      <c r="I630" s="110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  <c r="Z630" s="110"/>
    </row>
    <row r="631" spans="1:26" ht="16.5" customHeight="1">
      <c r="A631" s="110"/>
      <c r="B631" s="110"/>
      <c r="C631" s="110"/>
      <c r="D631" s="110"/>
      <c r="E631" s="110"/>
      <c r="F631" s="110"/>
      <c r="G631" s="110"/>
      <c r="H631" s="110"/>
      <c r="I631" s="110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  <c r="Z631" s="110"/>
    </row>
    <row r="632" spans="1:26" ht="16.5" customHeight="1">
      <c r="A632" s="110"/>
      <c r="B632" s="110"/>
      <c r="C632" s="110"/>
      <c r="D632" s="110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  <c r="Z632" s="110"/>
    </row>
    <row r="633" spans="1:26" ht="16.5" customHeight="1">
      <c r="A633" s="110"/>
      <c r="B633" s="110"/>
      <c r="C633" s="110"/>
      <c r="D633" s="110"/>
      <c r="E633" s="110"/>
      <c r="F633" s="110"/>
      <c r="G633" s="110"/>
      <c r="H633" s="110"/>
      <c r="I633" s="110"/>
      <c r="J633" s="110"/>
      <c r="K633" s="110"/>
      <c r="L633" s="110"/>
      <c r="M633" s="110"/>
      <c r="N633" s="110"/>
      <c r="O633" s="110"/>
      <c r="P633" s="110"/>
      <c r="Q633" s="110"/>
      <c r="R633" s="110"/>
      <c r="S633" s="110"/>
      <c r="T633" s="110"/>
      <c r="U633" s="110"/>
      <c r="V633" s="110"/>
      <c r="W633" s="110"/>
      <c r="X633" s="110"/>
      <c r="Y633" s="110"/>
      <c r="Z633" s="110"/>
    </row>
    <row r="634" spans="1:26" ht="16.5" customHeight="1">
      <c r="A634" s="110"/>
      <c r="B634" s="110"/>
      <c r="C634" s="110"/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  <c r="Z634" s="110"/>
    </row>
    <row r="635" spans="1:26" ht="16.5" customHeight="1">
      <c r="A635" s="110"/>
      <c r="B635" s="110"/>
      <c r="C635" s="110"/>
      <c r="D635" s="110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  <c r="Z635" s="110"/>
    </row>
    <row r="636" spans="1:26" ht="16.5" customHeight="1">
      <c r="A636" s="110"/>
      <c r="B636" s="110"/>
      <c r="C636" s="110"/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  <c r="Z636" s="110"/>
    </row>
    <row r="637" spans="1:26" ht="16.5" customHeight="1">
      <c r="A637" s="110"/>
      <c r="B637" s="110"/>
      <c r="C637" s="110"/>
      <c r="D637" s="110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  <c r="Z637" s="110"/>
    </row>
    <row r="638" spans="1:26" ht="16.5" customHeight="1">
      <c r="A638" s="110"/>
      <c r="B638" s="110"/>
      <c r="C638" s="110"/>
      <c r="D638" s="110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  <c r="Q638" s="110"/>
      <c r="R638" s="110"/>
      <c r="S638" s="110"/>
      <c r="T638" s="110"/>
      <c r="U638" s="110"/>
      <c r="V638" s="110"/>
      <c r="W638" s="110"/>
      <c r="X638" s="110"/>
      <c r="Y638" s="110"/>
      <c r="Z638" s="110"/>
    </row>
    <row r="639" spans="1:26" ht="16.5" customHeight="1">
      <c r="A639" s="110"/>
      <c r="B639" s="110"/>
      <c r="C639" s="110"/>
      <c r="D639" s="110"/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  <c r="P639" s="110"/>
      <c r="Q639" s="110"/>
      <c r="R639" s="110"/>
      <c r="S639" s="110"/>
      <c r="T639" s="110"/>
      <c r="U639" s="110"/>
      <c r="V639" s="110"/>
      <c r="W639" s="110"/>
      <c r="X639" s="110"/>
      <c r="Y639" s="110"/>
      <c r="Z639" s="110"/>
    </row>
    <row r="640" spans="1:26" ht="16.5" customHeight="1">
      <c r="A640" s="110"/>
      <c r="B640" s="110"/>
      <c r="C640" s="110"/>
      <c r="D640" s="110"/>
      <c r="E640" s="110"/>
      <c r="F640" s="110"/>
      <c r="G640" s="110"/>
      <c r="H640" s="110"/>
      <c r="I640" s="110"/>
      <c r="J640" s="110"/>
      <c r="K640" s="110"/>
      <c r="L640" s="110"/>
      <c r="M640" s="110"/>
      <c r="N640" s="110"/>
      <c r="O640" s="110"/>
      <c r="P640" s="110"/>
      <c r="Q640" s="110"/>
      <c r="R640" s="110"/>
      <c r="S640" s="110"/>
      <c r="T640" s="110"/>
      <c r="U640" s="110"/>
      <c r="V640" s="110"/>
      <c r="W640" s="110"/>
      <c r="X640" s="110"/>
      <c r="Y640" s="110"/>
      <c r="Z640" s="110"/>
    </row>
    <row r="641" spans="1:26" ht="16.5" customHeight="1">
      <c r="A641" s="110"/>
      <c r="B641" s="110"/>
      <c r="C641" s="110"/>
      <c r="D641" s="110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  <c r="S641" s="110"/>
      <c r="T641" s="110"/>
      <c r="U641" s="110"/>
      <c r="V641" s="110"/>
      <c r="W641" s="110"/>
      <c r="X641" s="110"/>
      <c r="Y641" s="110"/>
      <c r="Z641" s="110"/>
    </row>
    <row r="642" spans="1:26" ht="16.5" customHeight="1">
      <c r="A642" s="110"/>
      <c r="B642" s="110"/>
      <c r="C642" s="110"/>
      <c r="D642" s="110"/>
      <c r="E642" s="110"/>
      <c r="F642" s="110"/>
      <c r="G642" s="110"/>
      <c r="H642" s="110"/>
      <c r="I642" s="110"/>
      <c r="J642" s="110"/>
      <c r="K642" s="110"/>
      <c r="L642" s="110"/>
      <c r="M642" s="110"/>
      <c r="N642" s="110"/>
      <c r="O642" s="110"/>
      <c r="P642" s="110"/>
      <c r="Q642" s="110"/>
      <c r="R642" s="110"/>
      <c r="S642" s="110"/>
      <c r="T642" s="110"/>
      <c r="U642" s="110"/>
      <c r="V642" s="110"/>
      <c r="W642" s="110"/>
      <c r="X642" s="110"/>
      <c r="Y642" s="110"/>
      <c r="Z642" s="110"/>
    </row>
    <row r="643" spans="1:26" ht="16.5" customHeight="1">
      <c r="A643" s="110"/>
      <c r="B643" s="110"/>
      <c r="C643" s="110"/>
      <c r="D643" s="110"/>
      <c r="E643" s="110"/>
      <c r="F643" s="110"/>
      <c r="G643" s="110"/>
      <c r="H643" s="110"/>
      <c r="I643" s="110"/>
      <c r="J643" s="110"/>
      <c r="K643" s="110"/>
      <c r="L643" s="110"/>
      <c r="M643" s="110"/>
      <c r="N643" s="110"/>
      <c r="O643" s="110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  <c r="Z643" s="110"/>
    </row>
    <row r="644" spans="1:26" ht="16.5" customHeight="1">
      <c r="A644" s="110"/>
      <c r="B644" s="110"/>
      <c r="C644" s="110"/>
      <c r="D644" s="110"/>
      <c r="E644" s="110"/>
      <c r="F644" s="110"/>
      <c r="G644" s="110"/>
      <c r="H644" s="110"/>
      <c r="I644" s="110"/>
      <c r="J644" s="110"/>
      <c r="K644" s="110"/>
      <c r="L644" s="110"/>
      <c r="M644" s="110"/>
      <c r="N644" s="110"/>
      <c r="O644" s="110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  <c r="Z644" s="110"/>
    </row>
    <row r="645" spans="1:26" ht="16.5" customHeight="1">
      <c r="A645" s="110"/>
      <c r="B645" s="110"/>
      <c r="C645" s="110"/>
      <c r="D645" s="110"/>
      <c r="E645" s="110"/>
      <c r="F645" s="110"/>
      <c r="G645" s="110"/>
      <c r="H645" s="110"/>
      <c r="I645" s="110"/>
      <c r="J645" s="110"/>
      <c r="K645" s="110"/>
      <c r="L645" s="110"/>
      <c r="M645" s="110"/>
      <c r="N645" s="110"/>
      <c r="O645" s="11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  <c r="Z645" s="110"/>
    </row>
    <row r="646" spans="1:26" ht="16.5" customHeight="1">
      <c r="A646" s="110"/>
      <c r="B646" s="110"/>
      <c r="C646" s="110"/>
      <c r="D646" s="110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  <c r="Z646" s="110"/>
    </row>
    <row r="647" spans="1:26" ht="16.5" customHeight="1">
      <c r="A647" s="110"/>
      <c r="B647" s="110"/>
      <c r="C647" s="110"/>
      <c r="D647" s="110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  <c r="W647" s="110"/>
      <c r="X647" s="110"/>
      <c r="Y647" s="110"/>
      <c r="Z647" s="110"/>
    </row>
    <row r="648" spans="1:26" ht="16.5" customHeight="1">
      <c r="A648" s="110"/>
      <c r="B648" s="110"/>
      <c r="C648" s="110"/>
      <c r="D648" s="110"/>
      <c r="E648" s="110"/>
      <c r="F648" s="110"/>
      <c r="G648" s="110"/>
      <c r="H648" s="110"/>
      <c r="I648" s="110"/>
      <c r="J648" s="110"/>
      <c r="K648" s="110"/>
      <c r="L648" s="110"/>
      <c r="M648" s="110"/>
      <c r="N648" s="110"/>
      <c r="O648" s="110"/>
      <c r="P648" s="110"/>
      <c r="Q648" s="110"/>
      <c r="R648" s="110"/>
      <c r="S648" s="110"/>
      <c r="T648" s="110"/>
      <c r="U648" s="110"/>
      <c r="V648" s="110"/>
      <c r="W648" s="110"/>
      <c r="X648" s="110"/>
      <c r="Y648" s="110"/>
      <c r="Z648" s="110"/>
    </row>
    <row r="649" spans="1:26" ht="16.5" customHeight="1">
      <c r="A649" s="110"/>
      <c r="B649" s="110"/>
      <c r="C649" s="110"/>
      <c r="D649" s="110"/>
      <c r="E649" s="110"/>
      <c r="F649" s="110"/>
      <c r="G649" s="110"/>
      <c r="H649" s="110"/>
      <c r="I649" s="110"/>
      <c r="J649" s="110"/>
      <c r="K649" s="110"/>
      <c r="L649" s="110"/>
      <c r="M649" s="110"/>
      <c r="N649" s="110"/>
      <c r="O649" s="110"/>
      <c r="P649" s="110"/>
      <c r="Q649" s="110"/>
      <c r="R649" s="110"/>
      <c r="S649" s="110"/>
      <c r="T649" s="110"/>
      <c r="U649" s="110"/>
      <c r="V649" s="110"/>
      <c r="W649" s="110"/>
      <c r="X649" s="110"/>
      <c r="Y649" s="110"/>
      <c r="Z649" s="110"/>
    </row>
    <row r="650" spans="1:26" ht="16.5" customHeight="1">
      <c r="A650" s="110"/>
      <c r="B650" s="110"/>
      <c r="C650" s="110"/>
      <c r="D650" s="110"/>
      <c r="E650" s="110"/>
      <c r="F650" s="110"/>
      <c r="G650" s="110"/>
      <c r="H650" s="110"/>
      <c r="I650" s="110"/>
      <c r="J650" s="110"/>
      <c r="K650" s="110"/>
      <c r="L650" s="110"/>
      <c r="M650" s="110"/>
      <c r="N650" s="110"/>
      <c r="O650" s="110"/>
      <c r="P650" s="110"/>
      <c r="Q650" s="110"/>
      <c r="R650" s="110"/>
      <c r="S650" s="110"/>
      <c r="T650" s="110"/>
      <c r="U650" s="110"/>
      <c r="V650" s="110"/>
      <c r="W650" s="110"/>
      <c r="X650" s="110"/>
      <c r="Y650" s="110"/>
      <c r="Z650" s="110"/>
    </row>
    <row r="651" spans="1:26" ht="16.5" customHeight="1">
      <c r="A651" s="110"/>
      <c r="B651" s="110"/>
      <c r="C651" s="110"/>
      <c r="D651" s="110"/>
      <c r="E651" s="110"/>
      <c r="F651" s="110"/>
      <c r="G651" s="110"/>
      <c r="H651" s="110"/>
      <c r="I651" s="110"/>
      <c r="J651" s="110"/>
      <c r="K651" s="110"/>
      <c r="L651" s="110"/>
      <c r="M651" s="110"/>
      <c r="N651" s="110"/>
      <c r="O651" s="11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  <c r="Z651" s="110"/>
    </row>
    <row r="652" spans="1:26" ht="16.5" customHeight="1">
      <c r="A652" s="110"/>
      <c r="B652" s="110"/>
      <c r="C652" s="110"/>
      <c r="D652" s="110"/>
      <c r="E652" s="110"/>
      <c r="F652" s="110"/>
      <c r="G652" s="110"/>
      <c r="H652" s="110"/>
      <c r="I652" s="110"/>
      <c r="J652" s="110"/>
      <c r="K652" s="110"/>
      <c r="L652" s="110"/>
      <c r="M652" s="110"/>
      <c r="N652" s="110"/>
      <c r="O652" s="11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  <c r="Z652" s="110"/>
    </row>
    <row r="653" spans="1:26" ht="16.5" customHeight="1">
      <c r="A653" s="110"/>
      <c r="B653" s="110"/>
      <c r="C653" s="110"/>
      <c r="D653" s="110"/>
      <c r="E653" s="110"/>
      <c r="F653" s="110"/>
      <c r="G653" s="110"/>
      <c r="H653" s="110"/>
      <c r="I653" s="110"/>
      <c r="J653" s="110"/>
      <c r="K653" s="110"/>
      <c r="L653" s="110"/>
      <c r="M653" s="110"/>
      <c r="N653" s="110"/>
      <c r="O653" s="110"/>
      <c r="P653" s="110"/>
      <c r="Q653" s="110"/>
      <c r="R653" s="110"/>
      <c r="S653" s="110"/>
      <c r="T653" s="110"/>
      <c r="U653" s="110"/>
      <c r="V653" s="110"/>
      <c r="W653" s="110"/>
      <c r="X653" s="110"/>
      <c r="Y653" s="110"/>
      <c r="Z653" s="110"/>
    </row>
    <row r="654" spans="1:26" ht="16.5" customHeight="1">
      <c r="A654" s="110"/>
      <c r="B654" s="110"/>
      <c r="C654" s="110"/>
      <c r="D654" s="110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  <c r="S654" s="110"/>
      <c r="T654" s="110"/>
      <c r="U654" s="110"/>
      <c r="V654" s="110"/>
      <c r="W654" s="110"/>
      <c r="X654" s="110"/>
      <c r="Y654" s="110"/>
      <c r="Z654" s="110"/>
    </row>
    <row r="655" spans="1:26" ht="16.5" customHeight="1">
      <c r="A655" s="110"/>
      <c r="B655" s="110"/>
      <c r="C655" s="110"/>
      <c r="D655" s="110"/>
      <c r="E655" s="110"/>
      <c r="F655" s="110"/>
      <c r="G655" s="110"/>
      <c r="H655" s="110"/>
      <c r="I655" s="110"/>
      <c r="J655" s="110"/>
      <c r="K655" s="110"/>
      <c r="L655" s="110"/>
      <c r="M655" s="110"/>
      <c r="N655" s="110"/>
      <c r="O655" s="110"/>
      <c r="P655" s="110"/>
      <c r="Q655" s="110"/>
      <c r="R655" s="110"/>
      <c r="S655" s="110"/>
      <c r="T655" s="110"/>
      <c r="U655" s="110"/>
      <c r="V655" s="110"/>
      <c r="W655" s="110"/>
      <c r="X655" s="110"/>
      <c r="Y655" s="110"/>
      <c r="Z655" s="110"/>
    </row>
    <row r="656" spans="1:26" ht="16.5" customHeight="1">
      <c r="A656" s="110"/>
      <c r="B656" s="110"/>
      <c r="C656" s="110"/>
      <c r="D656" s="110"/>
      <c r="E656" s="110"/>
      <c r="F656" s="110"/>
      <c r="G656" s="110"/>
      <c r="H656" s="110"/>
      <c r="I656" s="110"/>
      <c r="J656" s="110"/>
      <c r="K656" s="110"/>
      <c r="L656" s="110"/>
      <c r="M656" s="110"/>
      <c r="N656" s="110"/>
      <c r="O656" s="110"/>
      <c r="P656" s="110"/>
      <c r="Q656" s="110"/>
      <c r="R656" s="110"/>
      <c r="S656" s="110"/>
      <c r="T656" s="110"/>
      <c r="U656" s="110"/>
      <c r="V656" s="110"/>
      <c r="W656" s="110"/>
      <c r="X656" s="110"/>
      <c r="Y656" s="110"/>
      <c r="Z656" s="110"/>
    </row>
    <row r="657" spans="1:26" ht="16.5" customHeight="1">
      <c r="A657" s="110"/>
      <c r="B657" s="110"/>
      <c r="C657" s="110"/>
      <c r="D657" s="110"/>
      <c r="E657" s="110"/>
      <c r="F657" s="110"/>
      <c r="G657" s="110"/>
      <c r="H657" s="110"/>
      <c r="I657" s="110"/>
      <c r="J657" s="110"/>
      <c r="K657" s="110"/>
      <c r="L657" s="110"/>
      <c r="M657" s="110"/>
      <c r="N657" s="110"/>
      <c r="O657" s="110"/>
      <c r="P657" s="110"/>
      <c r="Q657" s="110"/>
      <c r="R657" s="110"/>
      <c r="S657" s="110"/>
      <c r="T657" s="110"/>
      <c r="U657" s="110"/>
      <c r="V657" s="110"/>
      <c r="W657" s="110"/>
      <c r="X657" s="110"/>
      <c r="Y657" s="110"/>
      <c r="Z657" s="110"/>
    </row>
    <row r="658" spans="1:26" ht="16.5" customHeight="1">
      <c r="A658" s="110"/>
      <c r="B658" s="110"/>
      <c r="C658" s="110"/>
      <c r="D658" s="110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  <c r="Q658" s="110"/>
      <c r="R658" s="110"/>
      <c r="S658" s="110"/>
      <c r="T658" s="110"/>
      <c r="U658" s="110"/>
      <c r="V658" s="110"/>
      <c r="W658" s="110"/>
      <c r="X658" s="110"/>
      <c r="Y658" s="110"/>
      <c r="Z658" s="110"/>
    </row>
    <row r="659" spans="1:26" ht="16.5" customHeight="1">
      <c r="A659" s="110"/>
      <c r="B659" s="110"/>
      <c r="C659" s="110"/>
      <c r="D659" s="110"/>
      <c r="E659" s="110"/>
      <c r="F659" s="110"/>
      <c r="G659" s="110"/>
      <c r="H659" s="110"/>
      <c r="I659" s="110"/>
      <c r="J659" s="110"/>
      <c r="K659" s="110"/>
      <c r="L659" s="110"/>
      <c r="M659" s="110"/>
      <c r="N659" s="110"/>
      <c r="O659" s="110"/>
      <c r="P659" s="110"/>
      <c r="Q659" s="110"/>
      <c r="R659" s="110"/>
      <c r="S659" s="110"/>
      <c r="T659" s="110"/>
      <c r="U659" s="110"/>
      <c r="V659" s="110"/>
      <c r="W659" s="110"/>
      <c r="X659" s="110"/>
      <c r="Y659" s="110"/>
      <c r="Z659" s="110"/>
    </row>
    <row r="660" spans="1:26" ht="16.5" customHeight="1">
      <c r="A660" s="110"/>
      <c r="B660" s="110"/>
      <c r="C660" s="110"/>
      <c r="D660" s="110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  <c r="Q660" s="110"/>
      <c r="R660" s="110"/>
      <c r="S660" s="110"/>
      <c r="T660" s="110"/>
      <c r="U660" s="110"/>
      <c r="V660" s="110"/>
      <c r="W660" s="110"/>
      <c r="X660" s="110"/>
      <c r="Y660" s="110"/>
      <c r="Z660" s="110"/>
    </row>
    <row r="661" spans="1:26" ht="16.5" customHeight="1">
      <c r="A661" s="110"/>
      <c r="B661" s="110"/>
      <c r="C661" s="110"/>
      <c r="D661" s="110"/>
      <c r="E661" s="110"/>
      <c r="F661" s="110"/>
      <c r="G661" s="110"/>
      <c r="H661" s="110"/>
      <c r="I661" s="110"/>
      <c r="J661" s="110"/>
      <c r="K661" s="110"/>
      <c r="L661" s="110"/>
      <c r="M661" s="110"/>
      <c r="N661" s="110"/>
      <c r="O661" s="110"/>
      <c r="P661" s="110"/>
      <c r="Q661" s="110"/>
      <c r="R661" s="110"/>
      <c r="S661" s="110"/>
      <c r="T661" s="110"/>
      <c r="U661" s="110"/>
      <c r="V661" s="110"/>
      <c r="W661" s="110"/>
      <c r="X661" s="110"/>
      <c r="Y661" s="110"/>
      <c r="Z661" s="110"/>
    </row>
    <row r="662" spans="1:26" ht="16.5" customHeight="1">
      <c r="A662" s="110"/>
      <c r="B662" s="110"/>
      <c r="C662" s="110"/>
      <c r="D662" s="110"/>
      <c r="E662" s="110"/>
      <c r="F662" s="110"/>
      <c r="G662" s="110"/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110"/>
      <c r="T662" s="110"/>
      <c r="U662" s="110"/>
      <c r="V662" s="110"/>
      <c r="W662" s="110"/>
      <c r="X662" s="110"/>
      <c r="Y662" s="110"/>
      <c r="Z662" s="110"/>
    </row>
    <row r="663" spans="1:26" ht="16.5" customHeight="1">
      <c r="A663" s="110"/>
      <c r="B663" s="110"/>
      <c r="C663" s="110"/>
      <c r="D663" s="110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110"/>
      <c r="S663" s="110"/>
      <c r="T663" s="110"/>
      <c r="U663" s="110"/>
      <c r="V663" s="110"/>
      <c r="W663" s="110"/>
      <c r="X663" s="110"/>
      <c r="Y663" s="110"/>
      <c r="Z663" s="110"/>
    </row>
    <row r="664" spans="1:26" ht="16.5" customHeight="1">
      <c r="A664" s="110"/>
      <c r="B664" s="110"/>
      <c r="C664" s="110"/>
      <c r="D664" s="110"/>
      <c r="E664" s="110"/>
      <c r="F664" s="110"/>
      <c r="G664" s="110"/>
      <c r="H664" s="110"/>
      <c r="I664" s="110"/>
      <c r="J664" s="110"/>
      <c r="K664" s="110"/>
      <c r="L664" s="110"/>
      <c r="M664" s="110"/>
      <c r="N664" s="110"/>
      <c r="O664" s="110"/>
      <c r="P664" s="110"/>
      <c r="Q664" s="110"/>
      <c r="R664" s="110"/>
      <c r="S664" s="110"/>
      <c r="T664" s="110"/>
      <c r="U664" s="110"/>
      <c r="V664" s="110"/>
      <c r="W664" s="110"/>
      <c r="X664" s="110"/>
      <c r="Y664" s="110"/>
      <c r="Z664" s="110"/>
    </row>
    <row r="665" spans="1:26" ht="16.5" customHeight="1">
      <c r="A665" s="110"/>
      <c r="B665" s="110"/>
      <c r="C665" s="110"/>
      <c r="D665" s="110"/>
      <c r="E665" s="110"/>
      <c r="F665" s="110"/>
      <c r="G665" s="110"/>
      <c r="H665" s="110"/>
      <c r="I665" s="110"/>
      <c r="J665" s="110"/>
      <c r="K665" s="110"/>
      <c r="L665" s="110"/>
      <c r="M665" s="110"/>
      <c r="N665" s="110"/>
      <c r="O665" s="110"/>
      <c r="P665" s="110"/>
      <c r="Q665" s="110"/>
      <c r="R665" s="110"/>
      <c r="S665" s="110"/>
      <c r="T665" s="110"/>
      <c r="U665" s="110"/>
      <c r="V665" s="110"/>
      <c r="W665" s="110"/>
      <c r="X665" s="110"/>
      <c r="Y665" s="110"/>
      <c r="Z665" s="110"/>
    </row>
    <row r="666" spans="1:26" ht="16.5" customHeight="1">
      <c r="A666" s="110"/>
      <c r="B666" s="110"/>
      <c r="C666" s="110"/>
      <c r="D666" s="110"/>
      <c r="E666" s="110"/>
      <c r="F666" s="110"/>
      <c r="G666" s="110"/>
      <c r="H666" s="110"/>
      <c r="I666" s="110"/>
      <c r="J666" s="110"/>
      <c r="K666" s="110"/>
      <c r="L666" s="110"/>
      <c r="M666" s="110"/>
      <c r="N666" s="110"/>
      <c r="O666" s="110"/>
      <c r="P666" s="110"/>
      <c r="Q666" s="110"/>
      <c r="R666" s="110"/>
      <c r="S666" s="110"/>
      <c r="T666" s="110"/>
      <c r="U666" s="110"/>
      <c r="V666" s="110"/>
      <c r="W666" s="110"/>
      <c r="X666" s="110"/>
      <c r="Y666" s="110"/>
      <c r="Z666" s="110"/>
    </row>
    <row r="667" spans="1:26" ht="16.5" customHeight="1">
      <c r="A667" s="110"/>
      <c r="B667" s="110"/>
      <c r="C667" s="110"/>
      <c r="D667" s="110"/>
      <c r="E667" s="110"/>
      <c r="F667" s="110"/>
      <c r="G667" s="110"/>
      <c r="H667" s="110"/>
      <c r="I667" s="110"/>
      <c r="J667" s="110"/>
      <c r="K667" s="110"/>
      <c r="L667" s="110"/>
      <c r="M667" s="110"/>
      <c r="N667" s="110"/>
      <c r="O667" s="110"/>
      <c r="P667" s="110"/>
      <c r="Q667" s="110"/>
      <c r="R667" s="110"/>
      <c r="S667" s="110"/>
      <c r="T667" s="110"/>
      <c r="U667" s="110"/>
      <c r="V667" s="110"/>
      <c r="W667" s="110"/>
      <c r="X667" s="110"/>
      <c r="Y667" s="110"/>
      <c r="Z667" s="110"/>
    </row>
    <row r="668" spans="1:26" ht="16.5" customHeight="1">
      <c r="A668" s="110"/>
      <c r="B668" s="110"/>
      <c r="C668" s="110"/>
      <c r="D668" s="110"/>
      <c r="E668" s="110"/>
      <c r="F668" s="110"/>
      <c r="G668" s="110"/>
      <c r="H668" s="110"/>
      <c r="I668" s="110"/>
      <c r="J668" s="110"/>
      <c r="K668" s="110"/>
      <c r="L668" s="110"/>
      <c r="M668" s="110"/>
      <c r="N668" s="110"/>
      <c r="O668" s="110"/>
      <c r="P668" s="110"/>
      <c r="Q668" s="110"/>
      <c r="R668" s="110"/>
      <c r="S668" s="110"/>
      <c r="T668" s="110"/>
      <c r="U668" s="110"/>
      <c r="V668" s="110"/>
      <c r="W668" s="110"/>
      <c r="X668" s="110"/>
      <c r="Y668" s="110"/>
      <c r="Z668" s="110"/>
    </row>
    <row r="669" spans="1:26" ht="16.5" customHeight="1">
      <c r="A669" s="110"/>
      <c r="B669" s="110"/>
      <c r="C669" s="110"/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0"/>
      <c r="U669" s="110"/>
      <c r="V669" s="110"/>
      <c r="W669" s="110"/>
      <c r="X669" s="110"/>
      <c r="Y669" s="110"/>
      <c r="Z669" s="110"/>
    </row>
    <row r="670" spans="1:26" ht="16.5" customHeight="1">
      <c r="A670" s="110"/>
      <c r="B670" s="110"/>
      <c r="C670" s="110"/>
      <c r="D670" s="110"/>
      <c r="E670" s="110"/>
      <c r="F670" s="110"/>
      <c r="G670" s="110"/>
      <c r="H670" s="110"/>
      <c r="I670" s="110"/>
      <c r="J670" s="110"/>
      <c r="K670" s="110"/>
      <c r="L670" s="110"/>
      <c r="M670" s="110"/>
      <c r="N670" s="110"/>
      <c r="O670" s="110"/>
      <c r="P670" s="110"/>
      <c r="Q670" s="110"/>
      <c r="R670" s="110"/>
      <c r="S670" s="110"/>
      <c r="T670" s="110"/>
      <c r="U670" s="110"/>
      <c r="V670" s="110"/>
      <c r="W670" s="110"/>
      <c r="X670" s="110"/>
      <c r="Y670" s="110"/>
      <c r="Z670" s="110"/>
    </row>
    <row r="671" spans="1:26" ht="16.5" customHeight="1">
      <c r="A671" s="110"/>
      <c r="B671" s="110"/>
      <c r="C671" s="110"/>
      <c r="D671" s="110"/>
      <c r="E671" s="110"/>
      <c r="F671" s="110"/>
      <c r="G671" s="110"/>
      <c r="H671" s="110"/>
      <c r="I671" s="110"/>
      <c r="J671" s="110"/>
      <c r="K671" s="110"/>
      <c r="L671" s="110"/>
      <c r="M671" s="110"/>
      <c r="N671" s="110"/>
      <c r="O671" s="110"/>
      <c r="P671" s="110"/>
      <c r="Q671" s="110"/>
      <c r="R671" s="110"/>
      <c r="S671" s="110"/>
      <c r="T671" s="110"/>
      <c r="U671" s="110"/>
      <c r="V671" s="110"/>
      <c r="W671" s="110"/>
      <c r="X671" s="110"/>
      <c r="Y671" s="110"/>
      <c r="Z671" s="110"/>
    </row>
    <row r="672" spans="1:26" ht="16.5" customHeight="1">
      <c r="A672" s="110"/>
      <c r="B672" s="110"/>
      <c r="C672" s="110"/>
      <c r="D672" s="110"/>
      <c r="E672" s="110"/>
      <c r="F672" s="110"/>
      <c r="G672" s="110"/>
      <c r="H672" s="110"/>
      <c r="I672" s="110"/>
      <c r="J672" s="110"/>
      <c r="K672" s="110"/>
      <c r="L672" s="110"/>
      <c r="M672" s="110"/>
      <c r="N672" s="110"/>
      <c r="O672" s="110"/>
      <c r="P672" s="110"/>
      <c r="Q672" s="110"/>
      <c r="R672" s="110"/>
      <c r="S672" s="110"/>
      <c r="T672" s="110"/>
      <c r="U672" s="110"/>
      <c r="V672" s="110"/>
      <c r="W672" s="110"/>
      <c r="X672" s="110"/>
      <c r="Y672" s="110"/>
      <c r="Z672" s="110"/>
    </row>
    <row r="673" spans="1:26" ht="16.5" customHeight="1">
      <c r="A673" s="110"/>
      <c r="B673" s="110"/>
      <c r="C673" s="110"/>
      <c r="D673" s="110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/>
      <c r="O673" s="110"/>
      <c r="P673" s="110"/>
      <c r="Q673" s="110"/>
      <c r="R673" s="110"/>
      <c r="S673" s="110"/>
      <c r="T673" s="110"/>
      <c r="U673" s="110"/>
      <c r="V673" s="110"/>
      <c r="W673" s="110"/>
      <c r="X673" s="110"/>
      <c r="Y673" s="110"/>
      <c r="Z673" s="110"/>
    </row>
    <row r="674" spans="1:26" ht="16.5" customHeight="1">
      <c r="A674" s="110"/>
      <c r="B674" s="110"/>
      <c r="C674" s="110"/>
      <c r="D674" s="110"/>
      <c r="E674" s="110"/>
      <c r="F674" s="110"/>
      <c r="G674" s="110"/>
      <c r="H674" s="110"/>
      <c r="I674" s="110"/>
      <c r="J674" s="110"/>
      <c r="K674" s="110"/>
      <c r="L674" s="110"/>
      <c r="M674" s="110"/>
      <c r="N674" s="110"/>
      <c r="O674" s="110"/>
      <c r="P674" s="110"/>
      <c r="Q674" s="110"/>
      <c r="R674" s="110"/>
      <c r="S674" s="110"/>
      <c r="T674" s="110"/>
      <c r="U674" s="110"/>
      <c r="V674" s="110"/>
      <c r="W674" s="110"/>
      <c r="X674" s="110"/>
      <c r="Y674" s="110"/>
      <c r="Z674" s="110"/>
    </row>
    <row r="675" spans="1:26" ht="16.5" customHeight="1">
      <c r="A675" s="110"/>
      <c r="B675" s="110"/>
      <c r="C675" s="110"/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  <c r="U675" s="110"/>
      <c r="V675" s="110"/>
      <c r="W675" s="110"/>
      <c r="X675" s="110"/>
      <c r="Y675" s="110"/>
      <c r="Z675" s="110"/>
    </row>
  </sheetData>
  <mergeCells count="69">
    <mergeCell ref="B39:B40"/>
    <mergeCell ref="D40:F40"/>
    <mergeCell ref="A31:A38"/>
    <mergeCell ref="B31:B38"/>
    <mergeCell ref="C31:F31"/>
    <mergeCell ref="A39:A40"/>
    <mergeCell ref="G31:H40"/>
    <mergeCell ref="I31:I40"/>
    <mergeCell ref="C32:F32"/>
    <mergeCell ref="C37:F37"/>
    <mergeCell ref="C38:C39"/>
    <mergeCell ref="D38:F39"/>
    <mergeCell ref="A28:F29"/>
    <mergeCell ref="G28:H28"/>
    <mergeCell ref="H29:I29"/>
    <mergeCell ref="A30:B30"/>
    <mergeCell ref="C30:F30"/>
    <mergeCell ref="G30:H30"/>
    <mergeCell ref="G27:I27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F27"/>
    <mergeCell ref="A19:B19"/>
    <mergeCell ref="C19:D19"/>
    <mergeCell ref="A20:B20"/>
    <mergeCell ref="C20:D20"/>
    <mergeCell ref="A21:B21"/>
    <mergeCell ref="C21:D21"/>
    <mergeCell ref="A14:I14"/>
    <mergeCell ref="A15:E16"/>
    <mergeCell ref="F15:H16"/>
    <mergeCell ref="A17:B18"/>
    <mergeCell ref="C17:D18"/>
    <mergeCell ref="E17:E18"/>
    <mergeCell ref="F17:F18"/>
    <mergeCell ref="G17:H17"/>
    <mergeCell ref="I17:I18"/>
    <mergeCell ref="A9:I9"/>
    <mergeCell ref="A10:B10"/>
    <mergeCell ref="C10:F10"/>
    <mergeCell ref="G10:H10"/>
    <mergeCell ref="O10:O11"/>
    <mergeCell ref="D11:F11"/>
    <mergeCell ref="G11:H13"/>
    <mergeCell ref="I11:I13"/>
    <mergeCell ref="C12:C13"/>
    <mergeCell ref="D12:F13"/>
    <mergeCell ref="A7:A8"/>
    <mergeCell ref="B7:B8"/>
    <mergeCell ref="C7:E8"/>
    <mergeCell ref="F7:H7"/>
    <mergeCell ref="I7:I8"/>
    <mergeCell ref="F8:H8"/>
    <mergeCell ref="I4:I6"/>
    <mergeCell ref="C6:E6"/>
    <mergeCell ref="F6:H6"/>
    <mergeCell ref="A2:C2"/>
    <mergeCell ref="D2:E2"/>
    <mergeCell ref="A4:A6"/>
    <mergeCell ref="B4:E5"/>
    <mergeCell ref="F4:H5"/>
  </mergeCells>
  <phoneticPr fontId="31" type="noConversion"/>
  <printOptions horizontalCentered="1"/>
  <pageMargins left="0.11811023622047245" right="0.11811023622047245" top="0" bottom="0" header="0" footer="0"/>
  <pageSetup scale="9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I1000"/>
  <sheetViews>
    <sheetView workbookViewId="0">
      <selection activeCell="K4" sqref="K4"/>
    </sheetView>
  </sheetViews>
  <sheetFormatPr defaultColWidth="11.25" defaultRowHeight="15" customHeight="1"/>
  <cols>
    <col min="1" max="1" width="20.375" style="102" customWidth="1"/>
    <col min="2" max="2" width="17.25" style="116" customWidth="1"/>
    <col min="3" max="3" width="14.5" style="116" customWidth="1"/>
    <col min="4" max="4" width="13.5" style="102" customWidth="1"/>
    <col min="5" max="5" width="19.125" style="102" customWidth="1"/>
    <col min="6" max="6" width="12" style="102" customWidth="1"/>
    <col min="7" max="28" width="8" style="102" customWidth="1"/>
    <col min="29" max="16384" width="11.25" style="102"/>
  </cols>
  <sheetData>
    <row r="1" spans="1:9" ht="63" customHeight="1">
      <c r="A1" s="236" t="s">
        <v>304</v>
      </c>
      <c r="B1" s="236"/>
      <c r="C1" s="236"/>
      <c r="D1" s="236"/>
      <c r="E1" s="236"/>
    </row>
    <row r="2" spans="1:9" ht="33" customHeight="1">
      <c r="A2" s="122" t="s">
        <v>298</v>
      </c>
      <c r="B2" s="216"/>
      <c r="C2" s="216"/>
      <c r="D2" s="216" t="s">
        <v>316</v>
      </c>
      <c r="E2" s="216"/>
      <c r="F2" s="216"/>
    </row>
    <row r="3" spans="1:9" ht="48.75" customHeight="1">
      <c r="A3" s="122" t="s">
        <v>299</v>
      </c>
      <c r="B3" s="229" t="s">
        <v>321</v>
      </c>
      <c r="C3" s="229"/>
      <c r="D3" s="229"/>
      <c r="E3" s="229"/>
      <c r="F3" s="229"/>
    </row>
    <row r="4" spans="1:9" ht="99" customHeight="1">
      <c r="A4" s="121" t="s">
        <v>300</v>
      </c>
      <c r="B4" s="230" t="s">
        <v>312</v>
      </c>
      <c r="C4" s="230"/>
      <c r="D4" s="230"/>
      <c r="E4" s="230"/>
      <c r="F4" s="230"/>
    </row>
    <row r="5" spans="1:9" ht="45.75" customHeight="1">
      <c r="A5" s="121" t="s">
        <v>301</v>
      </c>
      <c r="B5" s="217"/>
      <c r="C5" s="217"/>
      <c r="D5" s="217"/>
      <c r="E5" s="218"/>
      <c r="F5" s="124" t="s">
        <v>317</v>
      </c>
      <c r="I5" s="118"/>
    </row>
    <row r="6" spans="1:9" s="123" customFormat="1" ht="23.25" customHeight="1">
      <c r="A6" s="231" t="s">
        <v>310</v>
      </c>
      <c r="B6" s="231"/>
      <c r="C6" s="231"/>
      <c r="D6" s="231"/>
      <c r="E6" s="231"/>
      <c r="F6" s="231"/>
    </row>
    <row r="7" spans="1:9" s="123" customFormat="1" ht="23.25" customHeight="1">
      <c r="A7" s="232" t="s">
        <v>311</v>
      </c>
      <c r="B7" s="232"/>
      <c r="C7" s="232"/>
      <c r="D7" s="232"/>
      <c r="E7" s="232"/>
      <c r="F7" s="232"/>
    </row>
    <row r="8" spans="1:9" ht="32.25" customHeight="1">
      <c r="A8" s="120"/>
      <c r="B8" s="119"/>
      <c r="C8" s="239" t="s">
        <v>309</v>
      </c>
      <c r="D8" s="239"/>
      <c r="E8" s="233"/>
      <c r="F8" s="234"/>
    </row>
    <row r="9" spans="1:9" s="116" customFormat="1" ht="8.25" customHeight="1">
      <c r="A9" s="241"/>
      <c r="B9" s="233"/>
      <c r="C9" s="233"/>
      <c r="D9" s="233"/>
      <c r="E9" s="233"/>
      <c r="F9" s="234"/>
    </row>
    <row r="10" spans="1:9" ht="22.5" customHeight="1">
      <c r="A10" s="237" t="s">
        <v>302</v>
      </c>
      <c r="B10" s="238"/>
      <c r="C10" s="219" t="s">
        <v>313</v>
      </c>
      <c r="D10" s="220"/>
      <c r="E10" s="235" t="s">
        <v>314</v>
      </c>
      <c r="F10" s="235"/>
    </row>
    <row r="11" spans="1:9" s="116" customFormat="1" ht="22.5" customHeight="1">
      <c r="A11" s="225" t="s">
        <v>308</v>
      </c>
      <c r="B11" s="226"/>
      <c r="C11" s="221"/>
      <c r="D11" s="222"/>
      <c r="E11" s="240"/>
      <c r="F11" s="240"/>
    </row>
    <row r="12" spans="1:9" ht="84" customHeight="1">
      <c r="A12" s="227"/>
      <c r="B12" s="228"/>
      <c r="C12" s="223"/>
      <c r="D12" s="224"/>
      <c r="E12" s="240"/>
      <c r="F12" s="240"/>
    </row>
    <row r="13" spans="1:9" ht="16.5" customHeight="1">
      <c r="A13" s="117" t="s">
        <v>303</v>
      </c>
      <c r="B13" s="117"/>
      <c r="C13" s="117"/>
      <c r="D13"/>
      <c r="E13"/>
    </row>
    <row r="14" spans="1:9" ht="42.75" customHeight="1">
      <c r="A14" s="215" t="s">
        <v>305</v>
      </c>
      <c r="B14" s="215"/>
      <c r="C14" s="215"/>
      <c r="D14" s="215"/>
      <c r="E14" s="215"/>
      <c r="F14" s="215"/>
    </row>
    <row r="15" spans="1:9" ht="73.5" customHeight="1">
      <c r="A15" s="215" t="s">
        <v>306</v>
      </c>
      <c r="B15" s="215"/>
      <c r="C15" s="215"/>
      <c r="D15" s="215"/>
      <c r="E15" s="215"/>
      <c r="F15" s="215"/>
    </row>
    <row r="16" spans="1:9" ht="39.75" customHeight="1">
      <c r="A16" s="215" t="s">
        <v>307</v>
      </c>
      <c r="B16" s="215"/>
      <c r="C16" s="215"/>
      <c r="D16" s="215"/>
      <c r="E16" s="215"/>
      <c r="F16" s="215"/>
    </row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20">
    <mergeCell ref="A1:E1"/>
    <mergeCell ref="A10:B10"/>
    <mergeCell ref="C8:D8"/>
    <mergeCell ref="E11:F12"/>
    <mergeCell ref="A9:F9"/>
    <mergeCell ref="A16:F16"/>
    <mergeCell ref="B2:C2"/>
    <mergeCell ref="B5:E5"/>
    <mergeCell ref="C10:D10"/>
    <mergeCell ref="C11:D12"/>
    <mergeCell ref="A11:B12"/>
    <mergeCell ref="D2:F2"/>
    <mergeCell ref="B3:F3"/>
    <mergeCell ref="B4:F4"/>
    <mergeCell ref="A6:F6"/>
    <mergeCell ref="A7:F7"/>
    <mergeCell ref="E8:F8"/>
    <mergeCell ref="E10:F10"/>
    <mergeCell ref="A14:F14"/>
    <mergeCell ref="A15:F15"/>
  </mergeCells>
  <phoneticPr fontId="31" type="noConversion"/>
  <printOptions horizontalCentered="1"/>
  <pageMargins left="0.39370078740157483" right="0.39370078740157483" top="0.59055118110236227" bottom="0.78740157480314965" header="0" footer="0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科目代號</vt:lpstr>
      <vt:lpstr>文康活動費-請購單 </vt:lpstr>
      <vt:lpstr>代墊款歸墊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2022-12-28T06:44:38Z</cp:lastPrinted>
  <dcterms:created xsi:type="dcterms:W3CDTF">2004-11-01T07:43:18Z</dcterms:created>
  <dcterms:modified xsi:type="dcterms:W3CDTF">2022-12-28T07:29:43Z</dcterms:modified>
</cp:coreProperties>
</file>